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activeTab="0"/>
  </bookViews>
  <sheets>
    <sheet name="Хорошево-А" sheetId="1" r:id="rId1"/>
    <sheet name="Хорошево-Б" sheetId="2" r:id="rId2"/>
    <sheet name="Хорошево-В" sheetId="3" r:id="rId3"/>
    <sheet name="Щукино-А" sheetId="4" r:id="rId4"/>
    <sheet name="Щукино-Б" sheetId="5" r:id="rId5"/>
    <sheet name="Щукино-В" sheetId="6" r:id="rId6"/>
  </sheets>
  <definedNames/>
  <calcPr fullCalcOnLoad="1" refMode="R1C1"/>
</workbook>
</file>

<file path=xl/sharedStrings.xml><?xml version="1.0" encoding="utf-8"?>
<sst xmlns="http://schemas.openxmlformats.org/spreadsheetml/2006/main" count="373" uniqueCount="88">
  <si>
    <t>Этап</t>
  </si>
  <si>
    <t>Сводный протокол соревнований</t>
  </si>
  <si>
    <t>Место</t>
  </si>
  <si>
    <t>Скалолазание</t>
  </si>
  <si>
    <t>Движение по веревке с маятниковыми перилами</t>
  </si>
  <si>
    <t>Ориентирование в заданном направлени</t>
  </si>
  <si>
    <t>Организация переправы на лодке через водную преграду</t>
  </si>
  <si>
    <t>Разжигание костра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</si>
  <si>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</si>
  <si>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</si>
  <si>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</si>
  <si>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</si>
  <si>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</si>
  <si>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</si>
  <si>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</si>
  <si>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</si>
  <si>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</si>
  <si>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</si>
  <si>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</si>
  <si>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</si>
  <si>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Преодоление заболоченного участка по кладям</t>
  </si>
  <si>
    <t>Движение по качающемуся бревну</t>
  </si>
  <si>
    <t>Стартовый №</t>
  </si>
  <si>
    <t>Контрольное время</t>
  </si>
  <si>
    <t>Оптимальное время</t>
  </si>
  <si>
    <t>Отсечка</t>
  </si>
  <si>
    <t>Рисование флага</t>
  </si>
  <si>
    <t>Кроссворд</t>
  </si>
  <si>
    <t>Рассказ</t>
  </si>
  <si>
    <t>-</t>
  </si>
  <si>
    <t>Ориентирование в заданном направлении</t>
  </si>
  <si>
    <t>Дисциплинарный штраф</t>
  </si>
  <si>
    <t xml:space="preserve"> Школа безопасности-2008</t>
  </si>
  <si>
    <t>КП</t>
  </si>
  <si>
    <t>Переправа по параллельным веревкам</t>
  </si>
  <si>
    <t>Акция</t>
  </si>
  <si>
    <t>ст</t>
  </si>
  <si>
    <t>ф</t>
  </si>
  <si>
    <t>Школа безопасности -2008</t>
  </si>
  <si>
    <t xml:space="preserve"> Осенняя тропа-2008</t>
  </si>
  <si>
    <t>Хорошево-Мневники</t>
  </si>
  <si>
    <t>1515 9а</t>
  </si>
  <si>
    <t>1515 9г</t>
  </si>
  <si>
    <t>1515 9б</t>
  </si>
  <si>
    <t>снятие КВ</t>
  </si>
  <si>
    <t>Щукино</t>
  </si>
  <si>
    <t>1874 9а</t>
  </si>
  <si>
    <t xml:space="preserve">снятие  </t>
  </si>
  <si>
    <t>1874 10б</t>
  </si>
  <si>
    <t>1515 9в</t>
  </si>
  <si>
    <t>1515 10а</t>
  </si>
  <si>
    <t>1515 10б</t>
  </si>
  <si>
    <t>в/з</t>
  </si>
  <si>
    <t>1515 7в</t>
  </si>
  <si>
    <t>1515 7б</t>
  </si>
  <si>
    <t>138 7в</t>
  </si>
  <si>
    <t>1874 8б</t>
  </si>
  <si>
    <t>1874 7а</t>
  </si>
  <si>
    <t>1515 8а</t>
  </si>
  <si>
    <t>1515 7а</t>
  </si>
  <si>
    <t>1515 8в</t>
  </si>
  <si>
    <t>1515 6в</t>
  </si>
  <si>
    <t>1515 6г</t>
  </si>
  <si>
    <t>1515 6а</t>
  </si>
  <si>
    <t>1874 5д</t>
  </si>
  <si>
    <t>1874 6б</t>
  </si>
  <si>
    <t>1515 5а</t>
  </si>
  <si>
    <t>1515 6б</t>
  </si>
  <si>
    <t>1515 5б</t>
  </si>
  <si>
    <t>1515 5в</t>
  </si>
  <si>
    <t>1515 5г</t>
  </si>
  <si>
    <t>Примечание</t>
  </si>
  <si>
    <t>9 чел.</t>
  </si>
  <si>
    <t>10 чел.</t>
  </si>
  <si>
    <t>неспортивное поведение</t>
  </si>
  <si>
    <t>Главный судья соревнований</t>
  </si>
  <si>
    <t>А.М. Ермилов</t>
  </si>
  <si>
    <t>Главный секретарь</t>
  </si>
  <si>
    <t>О.В. Родина</t>
  </si>
  <si>
    <t>КВ</t>
  </si>
  <si>
    <t>мусор!!!</t>
  </si>
  <si>
    <t>138 7а</t>
  </si>
  <si>
    <t>Группа А, район Хорошево-Мневники</t>
  </si>
  <si>
    <t>Группа Б, район Хорошево-Мневники</t>
  </si>
  <si>
    <t>Группа В, район Хорошево-Мневники</t>
  </si>
  <si>
    <t>Группа А, район Щукино</t>
  </si>
  <si>
    <t>Группа Б, район Щукино</t>
  </si>
  <si>
    <t>Группа В, район Щукино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</si>
</sst>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 textRotation="90"/>
    </xf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8" xfId="0" applyFont="1" applyBorder="1" applyAlignment="1">
      <alignment textRotation="90" wrapText="1"/>
    </xf>
    <xf numFmtId="0" fontId="7" fillId="0" borderId="0" xfId="0" applyFont="1" applyBorder="1" applyAlignment="1">
      <alignment horizontal="center" textRotation="90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8" fontId="8" fillId="0" borderId="8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68" fontId="7" fillId="0" borderId="8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8" fillId="0" borderId="8" xfId="0" applyFont="1" applyFill="1" applyBorder="1" applyAlignment="1">
      <alignment horizontal="center" textRotation="90" wrapText="1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" fontId="8" fillId="0" borderId="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"/>
  <sheetViews>
    <sheetView showGridLines="0" tabSelected="1" workbookViewId="0" topLeftCell="A1">
      <pane xSplit="7" ySplit="1" topLeftCell="H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4" sqref="A4:Y4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00390625" style="4" customWidth="1"/>
    <col min="4" max="5" width="8.125" style="0" bestFit="1" customWidth="1"/>
    <col min="6" max="6" width="8.125" style="0" customWidth="1"/>
    <col min="7" max="7" width="7.125" style="0" bestFit="1" customWidth="1"/>
    <col min="8" max="8" width="5.125" style="0" customWidth="1"/>
    <col min="9" max="9" width="4.875" style="0" customWidth="1"/>
    <col min="10" max="10" width="3.75390625" style="0" customWidth="1"/>
    <col min="11" max="12" width="4.375" style="0" customWidth="1"/>
    <col min="13" max="13" width="4.375" style="1" customWidth="1"/>
    <col min="14" max="23" width="4.375" style="0" customWidth="1"/>
    <col min="24" max="24" width="5.125" style="1" bestFit="1" customWidth="1"/>
    <col min="25" max="25" width="9.625" style="4" bestFit="1" customWidth="1"/>
    <col min="26" max="26" width="12.00390625" style="4" customWidth="1"/>
    <col min="27" max="32" width="3.75390625" style="0" customWidth="1"/>
    <col min="33" max="33" width="4.875" style="1" customWidth="1"/>
    <col min="34" max="39" width="3.75390625" style="0" customWidth="1"/>
    <col min="40" max="40" width="4.75390625" style="1" customWidth="1"/>
    <col min="41" max="46" width="3.75390625" style="0" customWidth="1"/>
    <col min="47" max="47" width="4.375" style="0" customWidth="1"/>
    <col min="48" max="49" width="3.75390625" style="0" customWidth="1"/>
    <col min="50" max="50" width="5.25390625" style="1" customWidth="1"/>
    <col min="51" max="57" width="3.75390625" style="0" customWidth="1"/>
    <col min="58" max="58" width="6.625" style="1" customWidth="1"/>
    <col min="59" max="64" width="3.75390625" style="0" customWidth="1"/>
    <col min="65" max="65" width="5.00390625" style="1" customWidth="1"/>
    <col min="66" max="67" width="3.75390625" style="0" hidden="1" customWidth="1"/>
    <col min="68" max="68" width="5.00390625" style="1" hidden="1" customWidth="1"/>
    <col min="69" max="69" width="5.00390625" style="1" customWidth="1"/>
    <col min="70" max="90" width="3.75390625" style="0" customWidth="1"/>
  </cols>
  <sheetData>
    <row r="1" spans="1:69" ht="23.2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5"/>
      <c r="BO1" s="5"/>
      <c r="BP1" s="5"/>
      <c r="BQ1"/>
    </row>
    <row r="2" spans="2:69" ht="8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4"/>
      <c r="BO2" s="4"/>
      <c r="BP2" s="4"/>
      <c r="BQ2"/>
    </row>
    <row r="3" spans="1:68" s="3" customFormat="1" ht="18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6"/>
      <c r="BO3" s="6"/>
      <c r="BP3" s="6"/>
    </row>
    <row r="4" spans="1:68" s="3" customFormat="1" ht="18.75">
      <c r="A4" s="75" t="s">
        <v>82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6"/>
      <c r="BO4" s="6"/>
      <c r="BP4" s="6"/>
    </row>
    <row r="5" spans="1:68" s="3" customFormat="1" ht="18.75">
      <c r="A5" s="80">
        <v>39709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6"/>
      <c r="BO5" s="6"/>
      <c r="BP5" s="6"/>
    </row>
    <row r="6" spans="2:68" s="3" customFormat="1" ht="18.75" hidden="1">
      <c r="B6" s="78" t="s">
        <v>23</v>
      </c>
      <c r="C6" s="79"/>
      <c r="D6" s="22">
        <v>0.10416666666666667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6"/>
      <c r="BO6" s="6"/>
      <c r="BP6" s="6"/>
    </row>
    <row r="7" spans="2:68" s="3" customFormat="1" ht="18.75" hidden="1">
      <c r="B7" s="78" t="s">
        <v>24</v>
      </c>
      <c r="C7" s="79"/>
      <c r="D7" s="22">
        <v>0.08333333333333333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6"/>
      <c r="BO7" s="6"/>
      <c r="BP7" s="6"/>
    </row>
    <row r="8" spans="1:26" s="44" customFormat="1" ht="12.75" customHeight="1">
      <c r="A8" s="77"/>
      <c r="B8" s="77"/>
      <c r="C8" s="77"/>
      <c r="D8" s="47"/>
      <c r="E8" s="47"/>
      <c r="F8" s="47"/>
      <c r="G8" s="47"/>
      <c r="H8" s="47"/>
      <c r="I8" s="47" t="s">
        <v>33</v>
      </c>
      <c r="J8" s="42" t="s">
        <v>36</v>
      </c>
      <c r="K8" s="43">
        <v>1</v>
      </c>
      <c r="L8" s="43">
        <v>1</v>
      </c>
      <c r="M8" s="43">
        <v>1</v>
      </c>
      <c r="N8" s="43">
        <v>3</v>
      </c>
      <c r="O8" s="43">
        <v>3</v>
      </c>
      <c r="P8" s="43">
        <v>3</v>
      </c>
      <c r="Q8" s="43">
        <v>7</v>
      </c>
      <c r="R8" s="43">
        <v>7</v>
      </c>
      <c r="S8" s="43">
        <v>7</v>
      </c>
      <c r="T8" s="42">
        <v>7</v>
      </c>
      <c r="U8" s="42" t="s">
        <v>37</v>
      </c>
      <c r="V8" s="42" t="s">
        <v>37</v>
      </c>
      <c r="W8" s="42"/>
      <c r="X8" s="42"/>
      <c r="Y8" s="34"/>
      <c r="Z8" s="34"/>
    </row>
    <row r="9" spans="1:26" s="44" customFormat="1" ht="12.75">
      <c r="A9" s="77"/>
      <c r="B9" s="77"/>
      <c r="C9" s="77"/>
      <c r="D9" s="47"/>
      <c r="E9" s="47"/>
      <c r="F9" s="47"/>
      <c r="G9" s="47"/>
      <c r="H9" s="47"/>
      <c r="I9" s="47" t="s">
        <v>0</v>
      </c>
      <c r="J9" s="43">
        <v>1</v>
      </c>
      <c r="K9" s="42">
        <v>2</v>
      </c>
      <c r="L9" s="42">
        <v>3</v>
      </c>
      <c r="M9" s="42">
        <v>4</v>
      </c>
      <c r="N9" s="42">
        <v>5</v>
      </c>
      <c r="O9" s="42">
        <v>6</v>
      </c>
      <c r="P9" s="42">
        <v>7</v>
      </c>
      <c r="Q9" s="42">
        <v>8</v>
      </c>
      <c r="R9" s="42">
        <v>9</v>
      </c>
      <c r="S9" s="42">
        <v>10</v>
      </c>
      <c r="T9" s="42">
        <v>11</v>
      </c>
      <c r="U9" s="42">
        <v>12</v>
      </c>
      <c r="V9" s="42">
        <v>13</v>
      </c>
      <c r="W9" s="42"/>
      <c r="X9" s="42"/>
      <c r="Y9" s="34"/>
      <c r="Z9" s="34"/>
    </row>
    <row r="10" spans="1:26" s="39" customFormat="1" ht="150" customHeight="1">
      <c r="A10" s="33" t="s">
        <v>22</v>
      </c>
      <c r="B10" s="34" t="s">
        <v>18</v>
      </c>
      <c r="C10" s="33" t="s">
        <v>19</v>
      </c>
      <c r="D10" s="35" t="s">
        <v>12</v>
      </c>
      <c r="E10" s="35" t="s">
        <v>13</v>
      </c>
      <c r="F10" s="35" t="s">
        <v>25</v>
      </c>
      <c r="G10" s="36" t="s">
        <v>14</v>
      </c>
      <c r="H10" s="37" t="s">
        <v>15</v>
      </c>
      <c r="I10" s="37" t="s">
        <v>31</v>
      </c>
      <c r="J10" s="37" t="s">
        <v>26</v>
      </c>
      <c r="K10" s="37" t="s">
        <v>6</v>
      </c>
      <c r="L10" s="37" t="s">
        <v>10</v>
      </c>
      <c r="M10" s="37" t="s">
        <v>11</v>
      </c>
      <c r="N10" s="37" t="s">
        <v>34</v>
      </c>
      <c r="O10" s="37" t="s">
        <v>4</v>
      </c>
      <c r="P10" s="37" t="s">
        <v>27</v>
      </c>
      <c r="Q10" s="37" t="s">
        <v>7</v>
      </c>
      <c r="R10" s="37" t="s">
        <v>8</v>
      </c>
      <c r="S10" s="37" t="s">
        <v>9</v>
      </c>
      <c r="T10" s="38" t="s">
        <v>28</v>
      </c>
      <c r="U10" s="36" t="s">
        <v>3</v>
      </c>
      <c r="V10" s="37" t="s">
        <v>35</v>
      </c>
      <c r="W10" s="37" t="s">
        <v>16</v>
      </c>
      <c r="X10" s="37" t="s">
        <v>17</v>
      </c>
      <c r="Y10" s="33" t="s">
        <v>2</v>
      </c>
      <c r="Z10" s="33" t="s">
        <v>71</v>
      </c>
    </row>
    <row r="11" spans="1:69" s="56" customFormat="1" ht="15" customHeight="1">
      <c r="A11" s="50">
        <v>107</v>
      </c>
      <c r="B11" s="24" t="s">
        <v>40</v>
      </c>
      <c r="C11" s="66">
        <v>1522</v>
      </c>
      <c r="D11" s="61">
        <v>0.4444444444444444</v>
      </c>
      <c r="E11" s="61">
        <v>0.5388888888888889</v>
      </c>
      <c r="F11" s="62">
        <v>0.025694444444444447</v>
      </c>
      <c r="G11" s="52">
        <f aca="true" t="shared" si="0" ref="G11:G24">E11-F11-D11</f>
        <v>0.06874999999999998</v>
      </c>
      <c r="H11" s="50"/>
      <c r="I11" s="50"/>
      <c r="J11" s="50">
        <v>10</v>
      </c>
      <c r="K11" s="50">
        <v>20</v>
      </c>
      <c r="L11" s="50">
        <v>20</v>
      </c>
      <c r="M11" s="50">
        <v>10</v>
      </c>
      <c r="N11" s="50">
        <v>20</v>
      </c>
      <c r="O11" s="50">
        <v>10</v>
      </c>
      <c r="P11" s="50">
        <v>6.5</v>
      </c>
      <c r="Q11" s="50">
        <v>20</v>
      </c>
      <c r="R11" s="50">
        <v>10</v>
      </c>
      <c r="S11" s="50">
        <v>10</v>
      </c>
      <c r="T11" s="50">
        <v>8</v>
      </c>
      <c r="U11" s="50">
        <v>10</v>
      </c>
      <c r="V11" s="50">
        <v>15</v>
      </c>
      <c r="W11" s="65">
        <f aca="true" t="shared" si="1" ref="W11:W24">SUM(I11:V11)</f>
        <v>169.5</v>
      </c>
      <c r="X11" s="67">
        <f aca="true" t="shared" si="2" ref="X11:X24">W11+H11</f>
        <v>169.5</v>
      </c>
      <c r="Y11" s="55">
        <v>1</v>
      </c>
      <c r="Z11" s="55"/>
      <c r="AG11" s="57"/>
      <c r="AN11" s="57"/>
      <c r="AX11" s="57"/>
      <c r="BF11" s="57"/>
      <c r="BM11" s="57"/>
      <c r="BP11" s="57"/>
      <c r="BQ11" s="57"/>
    </row>
    <row r="12" spans="1:69" s="56" customFormat="1" ht="15" customHeight="1">
      <c r="A12" s="50">
        <v>113</v>
      </c>
      <c r="B12" s="24" t="s">
        <v>40</v>
      </c>
      <c r="C12" s="66" t="s">
        <v>50</v>
      </c>
      <c r="D12" s="61">
        <v>0.4861111111111111</v>
      </c>
      <c r="E12" s="61">
        <v>0.5930555555555556</v>
      </c>
      <c r="F12" s="62">
        <v>0.041666666666666664</v>
      </c>
      <c r="G12" s="52">
        <f t="shared" si="0"/>
        <v>0.06527777777777782</v>
      </c>
      <c r="H12" s="50"/>
      <c r="I12" s="50"/>
      <c r="J12" s="50">
        <v>10</v>
      </c>
      <c r="K12" s="50">
        <v>17</v>
      </c>
      <c r="L12" s="50">
        <v>19</v>
      </c>
      <c r="M12" s="50">
        <v>10</v>
      </c>
      <c r="N12" s="50">
        <v>17</v>
      </c>
      <c r="O12" s="50">
        <v>15</v>
      </c>
      <c r="P12" s="50">
        <v>9.5</v>
      </c>
      <c r="Q12" s="50">
        <v>10</v>
      </c>
      <c r="R12" s="50">
        <v>10</v>
      </c>
      <c r="S12" s="50">
        <v>10</v>
      </c>
      <c r="T12" s="50">
        <v>8</v>
      </c>
      <c r="U12" s="50">
        <v>10</v>
      </c>
      <c r="V12" s="50">
        <v>15</v>
      </c>
      <c r="W12" s="65">
        <f t="shared" si="1"/>
        <v>160.5</v>
      </c>
      <c r="X12" s="67">
        <f t="shared" si="2"/>
        <v>160.5</v>
      </c>
      <c r="Y12" s="58">
        <v>2</v>
      </c>
      <c r="Z12" s="58"/>
      <c r="AG12" s="57"/>
      <c r="AN12" s="57"/>
      <c r="AX12" s="57"/>
      <c r="BF12" s="57"/>
      <c r="BM12" s="57"/>
      <c r="BP12" s="57"/>
      <c r="BQ12" s="57"/>
    </row>
    <row r="13" spans="1:69" s="56" customFormat="1" ht="15" customHeight="1">
      <c r="A13" s="50">
        <v>104</v>
      </c>
      <c r="B13" s="24" t="s">
        <v>40</v>
      </c>
      <c r="C13" s="66">
        <v>138</v>
      </c>
      <c r="D13" s="61">
        <v>0.4305555555555556</v>
      </c>
      <c r="E13" s="61">
        <v>0.5125</v>
      </c>
      <c r="F13" s="62">
        <v>0.002777777777777778</v>
      </c>
      <c r="G13" s="52">
        <f t="shared" si="0"/>
        <v>0.07916666666666661</v>
      </c>
      <c r="H13" s="50"/>
      <c r="I13" s="50"/>
      <c r="J13" s="50">
        <v>10</v>
      </c>
      <c r="K13" s="50">
        <v>20</v>
      </c>
      <c r="L13" s="50">
        <v>20</v>
      </c>
      <c r="M13" s="50">
        <v>10</v>
      </c>
      <c r="N13" s="50">
        <v>17</v>
      </c>
      <c r="O13" s="50">
        <v>20</v>
      </c>
      <c r="P13" s="50">
        <v>4.5</v>
      </c>
      <c r="Q13" s="50">
        <v>0</v>
      </c>
      <c r="R13" s="50">
        <v>10</v>
      </c>
      <c r="S13" s="50">
        <v>10</v>
      </c>
      <c r="T13" s="50">
        <v>9</v>
      </c>
      <c r="U13" s="50">
        <v>10</v>
      </c>
      <c r="V13" s="50">
        <v>15</v>
      </c>
      <c r="W13" s="65">
        <f t="shared" si="1"/>
        <v>155.5</v>
      </c>
      <c r="X13" s="67">
        <f t="shared" si="2"/>
        <v>155.5</v>
      </c>
      <c r="Y13" s="55">
        <v>3</v>
      </c>
      <c r="Z13" s="55"/>
      <c r="AG13" s="57"/>
      <c r="AN13" s="57"/>
      <c r="AX13" s="57"/>
      <c r="BF13" s="57"/>
      <c r="BM13" s="57"/>
      <c r="BP13" s="57"/>
      <c r="BQ13" s="57"/>
    </row>
    <row r="14" spans="1:69" s="56" customFormat="1" ht="15" customHeight="1">
      <c r="A14" s="50">
        <v>115</v>
      </c>
      <c r="B14" s="60" t="s">
        <v>40</v>
      </c>
      <c r="C14" s="66">
        <v>1089</v>
      </c>
      <c r="D14" s="61">
        <v>0.5</v>
      </c>
      <c r="E14" s="61">
        <v>0.5833333333333334</v>
      </c>
      <c r="F14" s="62">
        <v>0.025</v>
      </c>
      <c r="G14" s="52">
        <f t="shared" si="0"/>
        <v>0.05833333333333335</v>
      </c>
      <c r="H14" s="50"/>
      <c r="I14" s="50"/>
      <c r="J14" s="50">
        <v>10</v>
      </c>
      <c r="K14" s="50">
        <v>20</v>
      </c>
      <c r="L14" s="50">
        <v>20</v>
      </c>
      <c r="M14" s="50">
        <v>10</v>
      </c>
      <c r="N14" s="50">
        <v>20</v>
      </c>
      <c r="O14" s="50">
        <v>15</v>
      </c>
      <c r="P14" s="50">
        <v>5.5</v>
      </c>
      <c r="Q14" s="50">
        <v>0</v>
      </c>
      <c r="R14" s="50">
        <v>10</v>
      </c>
      <c r="S14" s="50">
        <v>10</v>
      </c>
      <c r="T14" s="50">
        <v>9</v>
      </c>
      <c r="U14" s="50">
        <v>10</v>
      </c>
      <c r="V14" s="50">
        <v>15</v>
      </c>
      <c r="W14" s="65">
        <f t="shared" si="1"/>
        <v>154.5</v>
      </c>
      <c r="X14" s="67">
        <f t="shared" si="2"/>
        <v>154.5</v>
      </c>
      <c r="Y14" s="55">
        <v>4</v>
      </c>
      <c r="Z14" s="55"/>
      <c r="AG14" s="57"/>
      <c r="AN14" s="57"/>
      <c r="AX14" s="57"/>
      <c r="BF14" s="57"/>
      <c r="BM14" s="57"/>
      <c r="BP14" s="57"/>
      <c r="BQ14" s="57"/>
    </row>
    <row r="15" spans="1:69" s="56" customFormat="1" ht="15" customHeight="1">
      <c r="A15" s="50">
        <v>111</v>
      </c>
      <c r="B15" s="60" t="s">
        <v>40</v>
      </c>
      <c r="C15" s="66">
        <v>100</v>
      </c>
      <c r="D15" s="61">
        <v>0.47222222222222227</v>
      </c>
      <c r="E15" s="61">
        <v>0.5708333333333333</v>
      </c>
      <c r="F15" s="62">
        <v>0.04375</v>
      </c>
      <c r="G15" s="52">
        <f t="shared" si="0"/>
        <v>0.05486111111111108</v>
      </c>
      <c r="H15" s="50"/>
      <c r="I15" s="50">
        <v>-2</v>
      </c>
      <c r="J15" s="50">
        <v>10</v>
      </c>
      <c r="K15" s="50">
        <v>17</v>
      </c>
      <c r="L15" s="50">
        <v>20</v>
      </c>
      <c r="M15" s="50">
        <v>10</v>
      </c>
      <c r="N15" s="50">
        <v>17</v>
      </c>
      <c r="O15" s="50">
        <v>20</v>
      </c>
      <c r="P15" s="50">
        <v>7.5</v>
      </c>
      <c r="Q15" s="50">
        <v>0</v>
      </c>
      <c r="R15" s="50">
        <v>10</v>
      </c>
      <c r="S15" s="50">
        <v>10</v>
      </c>
      <c r="T15" s="50">
        <v>8</v>
      </c>
      <c r="U15" s="50">
        <v>10</v>
      </c>
      <c r="V15" s="50">
        <v>15</v>
      </c>
      <c r="W15" s="65">
        <f t="shared" si="1"/>
        <v>152.5</v>
      </c>
      <c r="X15" s="67">
        <f t="shared" si="2"/>
        <v>152.5</v>
      </c>
      <c r="Y15" s="55">
        <v>5</v>
      </c>
      <c r="Z15" s="55"/>
      <c r="AG15" s="57"/>
      <c r="AN15" s="57"/>
      <c r="AX15" s="57"/>
      <c r="BF15" s="57"/>
      <c r="BM15" s="57"/>
      <c r="BP15" s="57"/>
      <c r="BQ15" s="57"/>
    </row>
    <row r="16" spans="1:69" s="56" customFormat="1" ht="15" customHeight="1">
      <c r="A16" s="50">
        <v>114</v>
      </c>
      <c r="B16" s="60" t="s">
        <v>40</v>
      </c>
      <c r="C16" s="66" t="s">
        <v>51</v>
      </c>
      <c r="D16" s="61">
        <v>0.5416666666666666</v>
      </c>
      <c r="E16" s="61">
        <v>0.6666666666666666</v>
      </c>
      <c r="F16" s="62">
        <v>0.0125</v>
      </c>
      <c r="G16" s="52">
        <f t="shared" si="0"/>
        <v>0.11250000000000004</v>
      </c>
      <c r="H16" s="50"/>
      <c r="I16" s="50">
        <v>-8</v>
      </c>
      <c r="J16" s="50">
        <v>10</v>
      </c>
      <c r="K16" s="50">
        <v>17</v>
      </c>
      <c r="L16" s="50">
        <v>16</v>
      </c>
      <c r="M16" s="50">
        <v>10</v>
      </c>
      <c r="N16" s="50">
        <v>20</v>
      </c>
      <c r="O16" s="50">
        <v>20</v>
      </c>
      <c r="P16" s="50">
        <v>10</v>
      </c>
      <c r="Q16" s="50">
        <v>10</v>
      </c>
      <c r="R16" s="50">
        <v>10</v>
      </c>
      <c r="S16" s="50">
        <v>10</v>
      </c>
      <c r="T16" s="50">
        <v>10</v>
      </c>
      <c r="U16" s="50">
        <v>0</v>
      </c>
      <c r="V16" s="50">
        <v>15</v>
      </c>
      <c r="W16" s="65">
        <f t="shared" si="1"/>
        <v>150</v>
      </c>
      <c r="X16" s="67">
        <f t="shared" si="2"/>
        <v>150</v>
      </c>
      <c r="Y16" s="55" t="s">
        <v>44</v>
      </c>
      <c r="Z16" s="55"/>
      <c r="AG16" s="57"/>
      <c r="AN16" s="57"/>
      <c r="AX16" s="57"/>
      <c r="BF16" s="57"/>
      <c r="BM16" s="57"/>
      <c r="BP16" s="57"/>
      <c r="BQ16" s="57"/>
    </row>
    <row r="17" spans="1:26" s="59" customFormat="1" ht="15" customHeight="1">
      <c r="A17" s="50">
        <v>127</v>
      </c>
      <c r="B17" s="60" t="s">
        <v>40</v>
      </c>
      <c r="C17" s="66">
        <v>1560</v>
      </c>
      <c r="D17" s="61">
        <v>0.59375</v>
      </c>
      <c r="E17" s="61">
        <v>0.6881944444444444</v>
      </c>
      <c r="F17" s="62"/>
      <c r="G17" s="52">
        <f t="shared" si="0"/>
        <v>0.09444444444444444</v>
      </c>
      <c r="H17" s="50">
        <v>-8</v>
      </c>
      <c r="I17" s="50"/>
      <c r="J17" s="50">
        <v>10</v>
      </c>
      <c r="K17" s="50">
        <v>20</v>
      </c>
      <c r="L17" s="50">
        <v>20</v>
      </c>
      <c r="M17" s="50">
        <v>10</v>
      </c>
      <c r="N17" s="50">
        <v>20</v>
      </c>
      <c r="O17" s="50">
        <v>10</v>
      </c>
      <c r="P17" s="50">
        <v>10</v>
      </c>
      <c r="Q17" s="50">
        <v>0</v>
      </c>
      <c r="R17" s="50">
        <v>10</v>
      </c>
      <c r="S17" s="50">
        <v>10</v>
      </c>
      <c r="T17" s="50">
        <v>8</v>
      </c>
      <c r="U17" s="50">
        <v>10</v>
      </c>
      <c r="V17" s="50">
        <v>15</v>
      </c>
      <c r="W17" s="65">
        <f t="shared" si="1"/>
        <v>153</v>
      </c>
      <c r="X17" s="67">
        <f t="shared" si="2"/>
        <v>145</v>
      </c>
      <c r="Y17" s="55">
        <v>6</v>
      </c>
      <c r="Z17" s="55"/>
    </row>
    <row r="18" spans="1:69" s="56" customFormat="1" ht="15" customHeight="1">
      <c r="A18" s="50">
        <v>109</v>
      </c>
      <c r="B18" s="60" t="s">
        <v>40</v>
      </c>
      <c r="C18" s="66" t="s">
        <v>49</v>
      </c>
      <c r="D18" s="61">
        <v>0.4583333333333333</v>
      </c>
      <c r="E18" s="61">
        <v>0.5791666666666667</v>
      </c>
      <c r="F18" s="62">
        <v>0.03680555555555556</v>
      </c>
      <c r="G18" s="52">
        <f t="shared" si="0"/>
        <v>0.08402777777777787</v>
      </c>
      <c r="H18" s="50">
        <v>-1</v>
      </c>
      <c r="I18" s="50"/>
      <c r="J18" s="50">
        <v>10</v>
      </c>
      <c r="K18" s="50">
        <v>17</v>
      </c>
      <c r="L18" s="50">
        <v>20</v>
      </c>
      <c r="M18" s="50">
        <v>10</v>
      </c>
      <c r="N18" s="50">
        <v>17</v>
      </c>
      <c r="O18" s="50">
        <v>10</v>
      </c>
      <c r="P18" s="50">
        <v>7.5</v>
      </c>
      <c r="Q18" s="50">
        <v>0</v>
      </c>
      <c r="R18" s="50">
        <v>10</v>
      </c>
      <c r="S18" s="50">
        <v>10</v>
      </c>
      <c r="T18" s="50">
        <v>8</v>
      </c>
      <c r="U18" s="50">
        <v>10</v>
      </c>
      <c r="V18" s="50">
        <v>15</v>
      </c>
      <c r="W18" s="65">
        <f t="shared" si="1"/>
        <v>144.5</v>
      </c>
      <c r="X18" s="67">
        <f t="shared" si="2"/>
        <v>143.5</v>
      </c>
      <c r="Y18" s="55" t="s">
        <v>52</v>
      </c>
      <c r="Z18" s="55"/>
      <c r="AG18" s="57"/>
      <c r="AN18" s="57"/>
      <c r="AX18" s="57"/>
      <c r="BF18" s="57"/>
      <c r="BM18" s="57"/>
      <c r="BP18" s="57"/>
      <c r="BQ18" s="57"/>
    </row>
    <row r="19" spans="1:69" s="56" customFormat="1" ht="15" customHeight="1">
      <c r="A19" s="50">
        <v>110</v>
      </c>
      <c r="B19" s="60" t="s">
        <v>40</v>
      </c>
      <c r="C19" s="66">
        <v>1517</v>
      </c>
      <c r="D19" s="61">
        <v>0.46527777777777773</v>
      </c>
      <c r="E19" s="61">
        <v>0.56875</v>
      </c>
      <c r="F19" s="62">
        <v>0.03194444444444445</v>
      </c>
      <c r="G19" s="52">
        <f t="shared" si="0"/>
        <v>0.0715277777777778</v>
      </c>
      <c r="H19" s="50"/>
      <c r="I19" s="50">
        <v>-5</v>
      </c>
      <c r="J19" s="50">
        <v>10</v>
      </c>
      <c r="K19" s="50">
        <v>17</v>
      </c>
      <c r="L19" s="50">
        <v>20</v>
      </c>
      <c r="M19" s="50">
        <v>5</v>
      </c>
      <c r="N19" s="50">
        <v>20</v>
      </c>
      <c r="O19" s="50">
        <v>15</v>
      </c>
      <c r="P19" s="50">
        <v>10</v>
      </c>
      <c r="Q19" s="50">
        <v>0</v>
      </c>
      <c r="R19" s="50">
        <v>10</v>
      </c>
      <c r="S19" s="50">
        <v>10</v>
      </c>
      <c r="T19" s="50">
        <v>3</v>
      </c>
      <c r="U19" s="50">
        <v>10</v>
      </c>
      <c r="V19" s="50">
        <v>15</v>
      </c>
      <c r="W19" s="65">
        <f t="shared" si="1"/>
        <v>140</v>
      </c>
      <c r="X19" s="67">
        <f t="shared" si="2"/>
        <v>140</v>
      </c>
      <c r="Y19" s="55">
        <v>7</v>
      </c>
      <c r="Z19" s="55"/>
      <c r="AG19" s="57"/>
      <c r="AN19" s="57"/>
      <c r="AX19" s="57"/>
      <c r="BF19" s="57"/>
      <c r="BM19" s="57"/>
      <c r="BP19" s="57"/>
      <c r="BQ19" s="57"/>
    </row>
    <row r="20" spans="1:69" s="56" customFormat="1" ht="15" customHeight="1">
      <c r="A20" s="50">
        <v>112</v>
      </c>
      <c r="B20" s="60" t="s">
        <v>40</v>
      </c>
      <c r="C20" s="66">
        <v>143</v>
      </c>
      <c r="D20" s="61">
        <v>0.5069444444444444</v>
      </c>
      <c r="E20" s="61">
        <v>0.6069444444444444</v>
      </c>
      <c r="F20" s="62">
        <v>0.025694444444444447</v>
      </c>
      <c r="G20" s="52">
        <f t="shared" si="0"/>
        <v>0.07430555555555551</v>
      </c>
      <c r="H20" s="50"/>
      <c r="I20" s="50">
        <v>-3</v>
      </c>
      <c r="J20" s="50">
        <v>10</v>
      </c>
      <c r="K20" s="50">
        <v>17</v>
      </c>
      <c r="L20" s="50">
        <v>18</v>
      </c>
      <c r="M20" s="50">
        <v>10</v>
      </c>
      <c r="N20" s="50">
        <v>17</v>
      </c>
      <c r="O20" s="50">
        <v>10</v>
      </c>
      <c r="P20" s="50">
        <v>7.5</v>
      </c>
      <c r="Q20" s="50">
        <v>0</v>
      </c>
      <c r="R20" s="50">
        <v>5</v>
      </c>
      <c r="S20" s="50">
        <v>10</v>
      </c>
      <c r="T20" s="50">
        <v>8</v>
      </c>
      <c r="U20" s="50">
        <v>10</v>
      </c>
      <c r="V20" s="50">
        <v>15</v>
      </c>
      <c r="W20" s="65">
        <f t="shared" si="1"/>
        <v>134.5</v>
      </c>
      <c r="X20" s="67">
        <f t="shared" si="2"/>
        <v>134.5</v>
      </c>
      <c r="Y20" s="55">
        <v>8</v>
      </c>
      <c r="Z20" s="55"/>
      <c r="AG20" s="57"/>
      <c r="AN20" s="57"/>
      <c r="AX20" s="57"/>
      <c r="BF20" s="57"/>
      <c r="BM20" s="57"/>
      <c r="BP20" s="57"/>
      <c r="BQ20" s="57"/>
    </row>
    <row r="21" spans="1:26" s="59" customFormat="1" ht="15" customHeight="1">
      <c r="A21" s="50">
        <v>102</v>
      </c>
      <c r="B21" s="60" t="s">
        <v>40</v>
      </c>
      <c r="C21" s="66" t="s">
        <v>42</v>
      </c>
      <c r="D21" s="61">
        <v>0.40972222222222227</v>
      </c>
      <c r="E21" s="61">
        <v>0.5194444444444445</v>
      </c>
      <c r="F21" s="62">
        <v>0.00625</v>
      </c>
      <c r="G21" s="52">
        <f t="shared" si="0"/>
        <v>0.10347222222222224</v>
      </c>
      <c r="H21" s="50">
        <v>-15</v>
      </c>
      <c r="I21" s="50"/>
      <c r="J21" s="50">
        <v>10</v>
      </c>
      <c r="K21" s="50">
        <v>20</v>
      </c>
      <c r="L21" s="50">
        <v>20</v>
      </c>
      <c r="M21" s="50">
        <v>10</v>
      </c>
      <c r="N21" s="50">
        <v>20</v>
      </c>
      <c r="O21" s="50">
        <v>20</v>
      </c>
      <c r="P21" s="50">
        <v>9.5</v>
      </c>
      <c r="Q21" s="50">
        <v>0</v>
      </c>
      <c r="R21" s="50">
        <v>5</v>
      </c>
      <c r="S21" s="50">
        <v>0</v>
      </c>
      <c r="T21" s="50">
        <v>10</v>
      </c>
      <c r="U21" s="50">
        <v>10</v>
      </c>
      <c r="V21" s="50">
        <v>15</v>
      </c>
      <c r="W21" s="65">
        <f t="shared" si="1"/>
        <v>149.5</v>
      </c>
      <c r="X21" s="67">
        <f t="shared" si="2"/>
        <v>134.5</v>
      </c>
      <c r="Y21" s="55" t="s">
        <v>52</v>
      </c>
      <c r="Z21" s="55" t="s">
        <v>72</v>
      </c>
    </row>
    <row r="22" spans="1:69" s="56" customFormat="1" ht="15" customHeight="1">
      <c r="A22" s="50">
        <v>103</v>
      </c>
      <c r="B22" s="24" t="s">
        <v>40</v>
      </c>
      <c r="C22" s="66" t="s">
        <v>43</v>
      </c>
      <c r="D22" s="61">
        <v>0.4166666666666667</v>
      </c>
      <c r="E22" s="61">
        <v>0.53125</v>
      </c>
      <c r="F22" s="62">
        <v>0.006944444444444444</v>
      </c>
      <c r="G22" s="52">
        <f t="shared" si="0"/>
        <v>0.1076388888888889</v>
      </c>
      <c r="H22" s="50"/>
      <c r="I22" s="50"/>
      <c r="J22" s="50">
        <v>10</v>
      </c>
      <c r="K22" s="50">
        <v>0</v>
      </c>
      <c r="L22" s="50">
        <v>12</v>
      </c>
      <c r="M22" s="50">
        <v>10</v>
      </c>
      <c r="N22" s="50">
        <v>17</v>
      </c>
      <c r="O22" s="50">
        <v>20</v>
      </c>
      <c r="P22" s="50">
        <v>10</v>
      </c>
      <c r="Q22" s="50">
        <v>0</v>
      </c>
      <c r="R22" s="50">
        <v>10</v>
      </c>
      <c r="S22" s="50">
        <v>10</v>
      </c>
      <c r="T22" s="50">
        <v>8</v>
      </c>
      <c r="U22" s="50">
        <v>10</v>
      </c>
      <c r="V22" s="50">
        <v>15</v>
      </c>
      <c r="W22" s="65">
        <f t="shared" si="1"/>
        <v>132</v>
      </c>
      <c r="X22" s="67">
        <f t="shared" si="2"/>
        <v>132</v>
      </c>
      <c r="Y22" s="58" t="s">
        <v>44</v>
      </c>
      <c r="Z22" s="58"/>
      <c r="AG22" s="57"/>
      <c r="AN22" s="57"/>
      <c r="AX22" s="57"/>
      <c r="BF22" s="57"/>
      <c r="BM22" s="57"/>
      <c r="BP22" s="57"/>
      <c r="BQ22" s="57"/>
    </row>
    <row r="23" spans="1:69" s="56" customFormat="1" ht="15" customHeight="1">
      <c r="A23" s="50">
        <v>101</v>
      </c>
      <c r="B23" s="24" t="s">
        <v>40</v>
      </c>
      <c r="C23" s="66" t="s">
        <v>41</v>
      </c>
      <c r="D23" s="61">
        <v>0.40277777777777773</v>
      </c>
      <c r="E23" s="61">
        <v>0.4895833333333333</v>
      </c>
      <c r="F23" s="62"/>
      <c r="G23" s="52">
        <f t="shared" si="0"/>
        <v>0.08680555555555558</v>
      </c>
      <c r="H23" s="50">
        <v>-3</v>
      </c>
      <c r="I23" s="50">
        <v>-3</v>
      </c>
      <c r="J23" s="50">
        <v>10</v>
      </c>
      <c r="K23" s="50">
        <v>14</v>
      </c>
      <c r="L23" s="50">
        <v>20</v>
      </c>
      <c r="M23" s="50">
        <v>10</v>
      </c>
      <c r="N23" s="50">
        <v>0</v>
      </c>
      <c r="O23" s="50">
        <v>10</v>
      </c>
      <c r="P23" s="50">
        <v>10</v>
      </c>
      <c r="Q23" s="50">
        <v>0</v>
      </c>
      <c r="R23" s="50">
        <v>10</v>
      </c>
      <c r="S23" s="50">
        <v>10</v>
      </c>
      <c r="T23" s="50">
        <v>9</v>
      </c>
      <c r="U23" s="50">
        <v>10</v>
      </c>
      <c r="V23" s="50">
        <v>15</v>
      </c>
      <c r="W23" s="65">
        <f t="shared" si="1"/>
        <v>125</v>
      </c>
      <c r="X23" s="67">
        <f t="shared" si="2"/>
        <v>122</v>
      </c>
      <c r="Y23" s="55" t="s">
        <v>52</v>
      </c>
      <c r="Z23" s="55"/>
      <c r="AG23" s="57"/>
      <c r="AN23" s="57"/>
      <c r="AX23" s="57"/>
      <c r="BF23" s="57"/>
      <c r="BM23" s="57"/>
      <c r="BP23" s="57"/>
      <c r="BQ23" s="57"/>
    </row>
    <row r="24" spans="1:69" s="56" customFormat="1" ht="15" customHeight="1">
      <c r="A24" s="50">
        <v>128</v>
      </c>
      <c r="B24" s="24" t="s">
        <v>40</v>
      </c>
      <c r="C24" s="66">
        <v>80</v>
      </c>
      <c r="D24" s="61">
        <v>0.607638888888889</v>
      </c>
      <c r="E24" s="61">
        <v>0.6701388888888888</v>
      </c>
      <c r="F24" s="62"/>
      <c r="G24" s="52">
        <f t="shared" si="0"/>
        <v>0.06249999999999989</v>
      </c>
      <c r="H24" s="50"/>
      <c r="I24" s="50"/>
      <c r="J24" s="50">
        <v>10</v>
      </c>
      <c r="K24" s="50">
        <v>0</v>
      </c>
      <c r="L24" s="50">
        <v>16</v>
      </c>
      <c r="M24" s="50">
        <v>10</v>
      </c>
      <c r="N24" s="50">
        <v>17</v>
      </c>
      <c r="O24" s="50">
        <v>10</v>
      </c>
      <c r="P24" s="50">
        <v>6</v>
      </c>
      <c r="Q24" s="50">
        <v>0</v>
      </c>
      <c r="R24" s="50">
        <v>10</v>
      </c>
      <c r="S24" s="50">
        <v>10</v>
      </c>
      <c r="T24" s="50">
        <v>6</v>
      </c>
      <c r="U24" s="50">
        <v>10</v>
      </c>
      <c r="V24" s="50">
        <v>15</v>
      </c>
      <c r="W24" s="65">
        <f t="shared" si="1"/>
        <v>120</v>
      </c>
      <c r="X24" s="67">
        <f t="shared" si="2"/>
        <v>120</v>
      </c>
      <c r="Y24" s="55">
        <v>9</v>
      </c>
      <c r="Z24" s="55"/>
      <c r="AG24" s="57"/>
      <c r="AN24" s="57"/>
      <c r="AX24" s="57"/>
      <c r="BF24" s="57"/>
      <c r="BM24" s="57"/>
      <c r="BP24" s="57"/>
      <c r="BQ24" s="57"/>
    </row>
    <row r="25" spans="2:69" s="25" customFormat="1" ht="8.25" customHeight="1">
      <c r="B25" s="26"/>
      <c r="C25" s="26"/>
      <c r="M25" s="27"/>
      <c r="X25" s="27"/>
      <c r="Y25" s="26"/>
      <c r="Z25" s="26"/>
      <c r="AG25" s="27"/>
      <c r="AN25" s="27"/>
      <c r="AX25" s="27"/>
      <c r="BF25" s="27"/>
      <c r="BM25" s="27"/>
      <c r="BP25" s="27"/>
      <c r="BQ25" s="27"/>
    </row>
    <row r="26" spans="2:69" s="25" customFormat="1" ht="12.75">
      <c r="B26" s="26" t="s">
        <v>75</v>
      </c>
      <c r="C26" s="26"/>
      <c r="D26" s="26"/>
      <c r="J26" s="25" t="s">
        <v>76</v>
      </c>
      <c r="K26" s="27"/>
      <c r="N26" s="27"/>
      <c r="X26" s="27"/>
      <c r="AG26" s="27"/>
      <c r="AN26" s="27"/>
      <c r="AX26" s="27"/>
      <c r="BF26" s="27"/>
      <c r="BM26" s="27"/>
      <c r="BP26" s="27"/>
      <c r="BQ26" s="27"/>
    </row>
    <row r="27" spans="2:69" s="25" customFormat="1" ht="12.75">
      <c r="B27" s="26"/>
      <c r="C27" s="26"/>
      <c r="D27" s="26"/>
      <c r="K27" s="27"/>
      <c r="N27" s="27"/>
      <c r="X27" s="27"/>
      <c r="AG27" s="27"/>
      <c r="AN27" s="27"/>
      <c r="AX27" s="27"/>
      <c r="BF27" s="27"/>
      <c r="BM27" s="27"/>
      <c r="BP27" s="27"/>
      <c r="BQ27" s="27"/>
    </row>
    <row r="28" spans="2:69" s="25" customFormat="1" ht="12.75">
      <c r="B28" s="26" t="s">
        <v>77</v>
      </c>
      <c r="C28" s="26"/>
      <c r="D28" s="26"/>
      <c r="J28" s="25" t="s">
        <v>78</v>
      </c>
      <c r="K28" s="27"/>
      <c r="N28" s="27"/>
      <c r="X28" s="27"/>
      <c r="AG28" s="27"/>
      <c r="AN28" s="27"/>
      <c r="AX28" s="27"/>
      <c r="BF28" s="27"/>
      <c r="BM28" s="27"/>
      <c r="BP28" s="27"/>
      <c r="BQ28" s="27"/>
    </row>
    <row r="29" spans="2:69" s="25" customFormat="1" ht="12.75">
      <c r="B29" s="26"/>
      <c r="C29" s="26"/>
      <c r="M29" s="27"/>
      <c r="X29" s="27"/>
      <c r="Y29" s="26"/>
      <c r="Z29" s="26"/>
      <c r="AG29" s="27"/>
      <c r="AN29" s="27"/>
      <c r="AX29" s="27"/>
      <c r="BF29" s="27"/>
      <c r="BM29" s="27"/>
      <c r="BP29" s="27"/>
      <c r="BQ29" s="27"/>
    </row>
    <row r="30" spans="2:69" s="25" customFormat="1" ht="12.75">
      <c r="B30" s="26"/>
      <c r="C30" s="26"/>
      <c r="M30" s="27"/>
      <c r="X30" s="27"/>
      <c r="Y30" s="26"/>
      <c r="Z30" s="26"/>
      <c r="AG30" s="27"/>
      <c r="AN30" s="27"/>
      <c r="AX30" s="27"/>
      <c r="BF30" s="27"/>
      <c r="BM30" s="27"/>
      <c r="BP30" s="27"/>
      <c r="BQ30" s="27"/>
    </row>
    <row r="31" spans="2:69" s="25" customFormat="1" ht="12.75">
      <c r="B31" s="26"/>
      <c r="C31" s="26"/>
      <c r="M31" s="27"/>
      <c r="X31" s="27"/>
      <c r="Y31" s="26"/>
      <c r="Z31" s="26"/>
      <c r="AG31" s="27"/>
      <c r="AN31" s="27"/>
      <c r="AX31" s="27"/>
      <c r="BF31" s="27"/>
      <c r="BM31" s="27"/>
      <c r="BP31" s="27"/>
      <c r="BQ31" s="27"/>
    </row>
    <row r="32" spans="2:69" s="25" customFormat="1" ht="12.75">
      <c r="B32" s="26"/>
      <c r="C32" s="26"/>
      <c r="M32" s="27"/>
      <c r="X32" s="27"/>
      <c r="Y32" s="26"/>
      <c r="Z32" s="26"/>
      <c r="AG32" s="27"/>
      <c r="AN32" s="27"/>
      <c r="AX32" s="27"/>
      <c r="BF32" s="27"/>
      <c r="BM32" s="27"/>
      <c r="BP32" s="27"/>
      <c r="BQ32" s="27"/>
    </row>
    <row r="33" spans="2:69" s="25" customFormat="1" ht="12.75">
      <c r="B33" s="26"/>
      <c r="C33" s="26"/>
      <c r="M33" s="27"/>
      <c r="X33" s="27"/>
      <c r="Y33" s="26"/>
      <c r="Z33" s="26"/>
      <c r="AG33" s="27"/>
      <c r="AN33" s="27"/>
      <c r="AX33" s="27"/>
      <c r="BF33" s="27"/>
      <c r="BM33" s="27"/>
      <c r="BP33" s="27"/>
      <c r="BQ33" s="27"/>
    </row>
    <row r="34" spans="2:69" s="25" customFormat="1" ht="12.75">
      <c r="B34" s="26"/>
      <c r="C34" s="26"/>
      <c r="M34" s="27"/>
      <c r="X34" s="27"/>
      <c r="Y34" s="26"/>
      <c r="Z34" s="26"/>
      <c r="AG34" s="27"/>
      <c r="AN34" s="27"/>
      <c r="AX34" s="27"/>
      <c r="BF34" s="27"/>
      <c r="BM34" s="27"/>
      <c r="BP34" s="27"/>
      <c r="BQ34" s="27"/>
    </row>
  </sheetData>
  <mergeCells count="8">
    <mergeCell ref="A4:Y4"/>
    <mergeCell ref="A3:Y3"/>
    <mergeCell ref="A1:Y1"/>
    <mergeCell ref="A9:C9"/>
    <mergeCell ref="B6:C6"/>
    <mergeCell ref="B7:C7"/>
    <mergeCell ref="A8:C8"/>
    <mergeCell ref="A5:Y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showGridLines="0" workbookViewId="0" topLeftCell="A1">
      <pane xSplit="7" ySplit="1" topLeftCell="H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B5" sqref="B5:Y5"/>
    </sheetView>
  </sheetViews>
  <sheetFormatPr defaultColWidth="9.00390625" defaultRowHeight="12.75"/>
  <cols>
    <col min="1" max="1" width="4.00390625" style="0" bestFit="1" customWidth="1"/>
    <col min="2" max="2" width="21.00390625" style="4" customWidth="1"/>
    <col min="3" max="3" width="8.875" style="4" customWidth="1"/>
    <col min="4" max="5" width="8.125" style="0" bestFit="1" customWidth="1"/>
    <col min="6" max="6" width="9.375" style="0" customWidth="1"/>
    <col min="7" max="7" width="8.75390625" style="0" bestFit="1" customWidth="1"/>
    <col min="8" max="8" width="5.00390625" style="1" customWidth="1"/>
    <col min="9" max="9" width="3.625" style="1" customWidth="1"/>
    <col min="10" max="10" width="5.125" style="0" customWidth="1"/>
    <col min="11" max="21" width="4.375" style="0" customWidth="1"/>
    <col min="22" max="22" width="4.375" style="1" customWidth="1"/>
    <col min="23" max="23" width="5.125" style="0" bestFit="1" customWidth="1"/>
    <col min="24" max="24" width="6.25390625" style="0" customWidth="1"/>
    <col min="25" max="25" width="11.375" style="0" bestFit="1" customWidth="1"/>
    <col min="26" max="32" width="3.75390625" style="0" customWidth="1"/>
    <col min="33" max="33" width="4.875" style="1" customWidth="1"/>
    <col min="34" max="39" width="3.75390625" style="0" customWidth="1"/>
    <col min="40" max="40" width="4.75390625" style="1" customWidth="1"/>
    <col min="41" max="46" width="3.75390625" style="0" customWidth="1"/>
    <col min="47" max="47" width="4.375" style="0" customWidth="1"/>
    <col min="48" max="49" width="3.75390625" style="0" customWidth="1"/>
    <col min="50" max="50" width="5.25390625" style="1" customWidth="1"/>
    <col min="51" max="57" width="3.75390625" style="0" customWidth="1"/>
    <col min="58" max="58" width="6.625" style="1" customWidth="1"/>
    <col min="59" max="64" width="3.75390625" style="0" customWidth="1"/>
    <col min="65" max="65" width="5.00390625" style="1" customWidth="1"/>
    <col min="66" max="67" width="3.75390625" style="0" hidden="1" customWidth="1"/>
    <col min="68" max="68" width="5.00390625" style="1" hidden="1" customWidth="1"/>
    <col min="69" max="69" width="5.00390625" style="1" customWidth="1"/>
    <col min="70" max="90" width="3.75390625" style="0" customWidth="1"/>
  </cols>
  <sheetData>
    <row r="1" spans="2:69" ht="23.25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5"/>
      <c r="BO1" s="5"/>
      <c r="BP1" s="5"/>
      <c r="BQ1"/>
    </row>
    <row r="2" spans="2:69" ht="8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4"/>
      <c r="BO2" s="4"/>
      <c r="BP2" s="4"/>
      <c r="BQ2"/>
    </row>
    <row r="3" spans="2:68" s="3" customFormat="1" ht="18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6"/>
      <c r="BO3" s="6"/>
      <c r="BP3" s="6"/>
    </row>
    <row r="4" spans="2:68" s="3" customFormat="1" ht="18.75">
      <c r="B4" s="75" t="s">
        <v>83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6"/>
      <c r="BO4" s="6"/>
      <c r="BP4" s="6"/>
    </row>
    <row r="5" spans="2:68" s="3" customFormat="1" ht="18.75">
      <c r="B5" s="80">
        <v>39709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6"/>
      <c r="BO5" s="6"/>
      <c r="BP5" s="6"/>
    </row>
    <row r="6" spans="2:68" s="3" customFormat="1" ht="18.75" hidden="1">
      <c r="B6" s="78" t="s">
        <v>23</v>
      </c>
      <c r="C6" s="79"/>
      <c r="D6" s="22">
        <v>0.10416666666666667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6"/>
      <c r="BO6" s="6"/>
      <c r="BP6" s="6"/>
    </row>
    <row r="7" spans="2:68" s="3" customFormat="1" ht="18.75" hidden="1">
      <c r="B7" s="78" t="s">
        <v>24</v>
      </c>
      <c r="C7" s="79"/>
      <c r="D7" s="22">
        <v>0.08333333333333333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6"/>
      <c r="BO7" s="6"/>
      <c r="BP7" s="6"/>
    </row>
    <row r="8" spans="2:69" ht="12.75">
      <c r="B8" s="85"/>
      <c r="C8" s="85"/>
      <c r="D8" s="85"/>
      <c r="E8" s="85"/>
      <c r="F8" s="85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5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9"/>
      <c r="BO8" s="9"/>
      <c r="BP8" s="9"/>
      <c r="BQ8"/>
    </row>
    <row r="9" spans="1:26" s="8" customFormat="1" ht="12.75">
      <c r="A9" s="81"/>
      <c r="B9" s="82"/>
      <c r="C9" s="82"/>
      <c r="D9" s="7"/>
      <c r="E9" s="12"/>
      <c r="F9" s="12"/>
      <c r="G9" s="12"/>
      <c r="H9" s="12"/>
      <c r="I9" s="71" t="s">
        <v>33</v>
      </c>
      <c r="J9" s="16" t="s">
        <v>36</v>
      </c>
      <c r="K9" s="16">
        <v>1</v>
      </c>
      <c r="L9" s="16">
        <v>1</v>
      </c>
      <c r="M9" s="16">
        <v>1</v>
      </c>
      <c r="N9" s="16">
        <v>6</v>
      </c>
      <c r="O9" s="16">
        <v>6</v>
      </c>
      <c r="P9" s="16">
        <v>6</v>
      </c>
      <c r="Q9" s="16">
        <v>7</v>
      </c>
      <c r="R9" s="16">
        <v>7</v>
      </c>
      <c r="S9" s="16">
        <v>7</v>
      </c>
      <c r="T9" s="16">
        <v>7</v>
      </c>
      <c r="U9" s="16" t="s">
        <v>37</v>
      </c>
      <c r="V9" s="16" t="s">
        <v>37</v>
      </c>
      <c r="W9" s="11"/>
      <c r="X9" s="10"/>
      <c r="Y9" s="69"/>
      <c r="Z9" s="69"/>
    </row>
    <row r="10" spans="1:26" s="8" customFormat="1" ht="12.75">
      <c r="A10" s="83"/>
      <c r="B10" s="84"/>
      <c r="C10" s="84"/>
      <c r="D10" s="13"/>
      <c r="E10" s="14"/>
      <c r="F10" s="14"/>
      <c r="G10" s="14"/>
      <c r="H10" s="14"/>
      <c r="I10" s="72" t="s">
        <v>0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16">
        <v>11</v>
      </c>
      <c r="U10" s="16">
        <v>12</v>
      </c>
      <c r="V10" s="16">
        <v>13</v>
      </c>
      <c r="W10" s="21"/>
      <c r="X10" s="15"/>
      <c r="Y10" s="2"/>
      <c r="Z10" s="2"/>
    </row>
    <row r="11" spans="1:26" s="39" customFormat="1" ht="150" customHeight="1">
      <c r="A11" s="33" t="s">
        <v>22</v>
      </c>
      <c r="B11" s="34" t="s">
        <v>18</v>
      </c>
      <c r="C11" s="33" t="s">
        <v>19</v>
      </c>
      <c r="D11" s="35" t="s">
        <v>12</v>
      </c>
      <c r="E11" s="35" t="s">
        <v>13</v>
      </c>
      <c r="F11" s="36" t="s">
        <v>25</v>
      </c>
      <c r="G11" s="37" t="s">
        <v>14</v>
      </c>
      <c r="H11" s="37" t="s">
        <v>15</v>
      </c>
      <c r="I11" s="37" t="s">
        <v>31</v>
      </c>
      <c r="J11" s="37" t="s">
        <v>26</v>
      </c>
      <c r="K11" s="37" t="s">
        <v>10</v>
      </c>
      <c r="L11" s="37" t="s">
        <v>11</v>
      </c>
      <c r="M11" s="37" t="s">
        <v>5</v>
      </c>
      <c r="N11" s="37" t="s">
        <v>21</v>
      </c>
      <c r="O11" s="37" t="s">
        <v>20</v>
      </c>
      <c r="P11" s="37" t="s">
        <v>27</v>
      </c>
      <c r="Q11" s="38" t="s">
        <v>7</v>
      </c>
      <c r="R11" s="36" t="s">
        <v>8</v>
      </c>
      <c r="S11" s="37" t="s">
        <v>9</v>
      </c>
      <c r="T11" s="37" t="s">
        <v>28</v>
      </c>
      <c r="U11" s="37" t="s">
        <v>3</v>
      </c>
      <c r="V11" s="37" t="s">
        <v>35</v>
      </c>
      <c r="W11" s="37" t="s">
        <v>16</v>
      </c>
      <c r="X11" s="37" t="s">
        <v>17</v>
      </c>
      <c r="Y11" s="70" t="s">
        <v>2</v>
      </c>
      <c r="Z11" s="70" t="s">
        <v>71</v>
      </c>
    </row>
    <row r="12" spans="1:26" s="59" customFormat="1" ht="15" customHeight="1">
      <c r="A12" s="50">
        <v>207</v>
      </c>
      <c r="B12" s="24" t="s">
        <v>40</v>
      </c>
      <c r="C12" s="66">
        <v>1522</v>
      </c>
      <c r="D12" s="61">
        <v>0.4236111111111111</v>
      </c>
      <c r="E12" s="61">
        <v>0.4861111111111111</v>
      </c>
      <c r="F12" s="61"/>
      <c r="G12" s="51">
        <f aca="true" t="shared" si="0" ref="G12:G25">E12-D12-F12</f>
        <v>0.0625</v>
      </c>
      <c r="H12" s="50"/>
      <c r="I12" s="50"/>
      <c r="J12" s="50">
        <v>10</v>
      </c>
      <c r="K12" s="50">
        <v>20</v>
      </c>
      <c r="L12" s="50">
        <v>5</v>
      </c>
      <c r="M12" s="50">
        <v>20</v>
      </c>
      <c r="N12" s="50">
        <v>15</v>
      </c>
      <c r="O12" s="50">
        <v>11</v>
      </c>
      <c r="P12" s="50">
        <v>9</v>
      </c>
      <c r="Q12" s="50">
        <v>0</v>
      </c>
      <c r="R12" s="50">
        <v>10</v>
      </c>
      <c r="S12" s="50">
        <v>10</v>
      </c>
      <c r="T12" s="50">
        <v>9</v>
      </c>
      <c r="U12" s="50">
        <v>10</v>
      </c>
      <c r="V12" s="50">
        <v>15</v>
      </c>
      <c r="W12" s="50">
        <f aca="true" t="shared" si="1" ref="W12:W25">SUM(I12:V12)</f>
        <v>144</v>
      </c>
      <c r="X12" s="73">
        <f aca="true" t="shared" si="2" ref="X12:X25">W12+H12</f>
        <v>144</v>
      </c>
      <c r="Y12" s="58">
        <v>1</v>
      </c>
      <c r="Z12" s="58"/>
    </row>
    <row r="13" spans="1:26" s="59" customFormat="1" ht="15" customHeight="1">
      <c r="A13" s="50">
        <v>203</v>
      </c>
      <c r="B13" s="24" t="s">
        <v>40</v>
      </c>
      <c r="C13" s="66" t="s">
        <v>81</v>
      </c>
      <c r="D13" s="61">
        <v>0.4305555555555556</v>
      </c>
      <c r="E13" s="61">
        <v>0.50625</v>
      </c>
      <c r="F13" s="61"/>
      <c r="G13" s="51">
        <f t="shared" si="0"/>
        <v>0.0756944444444444</v>
      </c>
      <c r="H13" s="50"/>
      <c r="I13" s="50"/>
      <c r="J13" s="50">
        <v>10</v>
      </c>
      <c r="K13" s="50">
        <v>20</v>
      </c>
      <c r="L13" s="50">
        <v>5</v>
      </c>
      <c r="M13" s="50">
        <v>20</v>
      </c>
      <c r="N13" s="50">
        <v>15</v>
      </c>
      <c r="O13" s="50">
        <v>9</v>
      </c>
      <c r="P13" s="50">
        <v>9</v>
      </c>
      <c r="Q13" s="50">
        <v>0</v>
      </c>
      <c r="R13" s="50">
        <v>10</v>
      </c>
      <c r="S13" s="50">
        <v>10</v>
      </c>
      <c r="T13" s="50">
        <v>10</v>
      </c>
      <c r="U13" s="50">
        <v>10</v>
      </c>
      <c r="V13" s="50">
        <v>15</v>
      </c>
      <c r="W13" s="50">
        <f t="shared" si="1"/>
        <v>143</v>
      </c>
      <c r="X13" s="73">
        <f t="shared" si="2"/>
        <v>143</v>
      </c>
      <c r="Y13" s="58" t="s">
        <v>52</v>
      </c>
      <c r="Z13" s="58"/>
    </row>
    <row r="14" spans="1:69" s="56" customFormat="1" ht="15" customHeight="1">
      <c r="A14" s="50">
        <v>215</v>
      </c>
      <c r="B14" s="24" t="s">
        <v>40</v>
      </c>
      <c r="C14" s="66">
        <v>1089</v>
      </c>
      <c r="D14" s="61">
        <v>0.5</v>
      </c>
      <c r="E14" s="61">
        <v>0.6451388888888888</v>
      </c>
      <c r="F14" s="61">
        <v>0.006944444444444444</v>
      </c>
      <c r="G14" s="51">
        <f t="shared" si="0"/>
        <v>0.13819444444444437</v>
      </c>
      <c r="H14" s="50"/>
      <c r="I14" s="50"/>
      <c r="J14" s="50">
        <v>10</v>
      </c>
      <c r="K14" s="50">
        <v>20</v>
      </c>
      <c r="L14" s="50">
        <v>10</v>
      </c>
      <c r="M14" s="50">
        <v>20</v>
      </c>
      <c r="N14" s="50">
        <v>15</v>
      </c>
      <c r="O14" s="50">
        <v>13</v>
      </c>
      <c r="P14" s="50">
        <v>6</v>
      </c>
      <c r="Q14" s="50">
        <v>0</v>
      </c>
      <c r="R14" s="50">
        <v>5</v>
      </c>
      <c r="S14" s="50">
        <v>10</v>
      </c>
      <c r="T14" s="50">
        <v>9</v>
      </c>
      <c r="U14" s="50">
        <v>10</v>
      </c>
      <c r="V14" s="50">
        <v>15</v>
      </c>
      <c r="W14" s="50">
        <f t="shared" si="1"/>
        <v>143</v>
      </c>
      <c r="X14" s="73">
        <f t="shared" si="2"/>
        <v>143</v>
      </c>
      <c r="Y14" s="55" t="s">
        <v>44</v>
      </c>
      <c r="Z14" s="55"/>
      <c r="AG14" s="57"/>
      <c r="AN14" s="57"/>
      <c r="AX14" s="57"/>
      <c r="BF14" s="57"/>
      <c r="BM14" s="57"/>
      <c r="BP14" s="57"/>
      <c r="BQ14" s="57"/>
    </row>
    <row r="15" spans="1:26" s="59" customFormat="1" ht="15" customHeight="1">
      <c r="A15" s="50">
        <v>204</v>
      </c>
      <c r="B15" s="24" t="s">
        <v>40</v>
      </c>
      <c r="C15" s="66" t="s">
        <v>55</v>
      </c>
      <c r="D15" s="61">
        <v>0.4513888888888889</v>
      </c>
      <c r="E15" s="61">
        <v>0.5381944444444444</v>
      </c>
      <c r="F15" s="61">
        <v>0.015972222222222224</v>
      </c>
      <c r="G15" s="51">
        <f t="shared" si="0"/>
        <v>0.0708333333333333</v>
      </c>
      <c r="H15" s="50"/>
      <c r="I15" s="50"/>
      <c r="J15" s="50">
        <v>10</v>
      </c>
      <c r="K15" s="50">
        <v>16</v>
      </c>
      <c r="L15" s="50">
        <v>10</v>
      </c>
      <c r="M15" s="50">
        <v>20</v>
      </c>
      <c r="N15" s="50">
        <v>15</v>
      </c>
      <c r="O15" s="50">
        <v>0</v>
      </c>
      <c r="P15" s="50">
        <v>6.5</v>
      </c>
      <c r="Q15" s="50">
        <v>10</v>
      </c>
      <c r="R15" s="50">
        <v>10</v>
      </c>
      <c r="S15" s="50">
        <v>10</v>
      </c>
      <c r="T15" s="50">
        <v>9</v>
      </c>
      <c r="U15" s="50">
        <v>10</v>
      </c>
      <c r="V15" s="50">
        <v>15</v>
      </c>
      <c r="W15" s="50">
        <f t="shared" si="1"/>
        <v>141.5</v>
      </c>
      <c r="X15" s="73">
        <f t="shared" si="2"/>
        <v>141.5</v>
      </c>
      <c r="Y15" s="55">
        <v>2</v>
      </c>
      <c r="Z15" s="55"/>
    </row>
    <row r="16" spans="1:69" s="56" customFormat="1" ht="15" customHeight="1">
      <c r="A16" s="50">
        <v>221</v>
      </c>
      <c r="B16" s="24" t="s">
        <v>40</v>
      </c>
      <c r="C16" s="66">
        <v>115</v>
      </c>
      <c r="D16" s="61">
        <v>0.5416666666666666</v>
      </c>
      <c r="E16" s="61">
        <v>0.6284722222222222</v>
      </c>
      <c r="F16" s="61"/>
      <c r="G16" s="51">
        <f t="shared" si="0"/>
        <v>0.08680555555555558</v>
      </c>
      <c r="H16" s="50">
        <v>-3</v>
      </c>
      <c r="I16" s="50"/>
      <c r="J16" s="50">
        <v>10</v>
      </c>
      <c r="K16" s="50">
        <v>20</v>
      </c>
      <c r="L16" s="50">
        <v>10</v>
      </c>
      <c r="M16" s="50">
        <v>20</v>
      </c>
      <c r="N16" s="50">
        <v>15</v>
      </c>
      <c r="O16" s="50">
        <v>15</v>
      </c>
      <c r="P16" s="50">
        <v>8</v>
      </c>
      <c r="Q16" s="50">
        <v>0</v>
      </c>
      <c r="R16" s="50">
        <v>10</v>
      </c>
      <c r="S16" s="50">
        <v>10</v>
      </c>
      <c r="T16" s="50" t="s">
        <v>29</v>
      </c>
      <c r="U16" s="50">
        <v>10</v>
      </c>
      <c r="V16" s="50">
        <v>15</v>
      </c>
      <c r="W16" s="50">
        <f t="shared" si="1"/>
        <v>143</v>
      </c>
      <c r="X16" s="73">
        <f t="shared" si="2"/>
        <v>140</v>
      </c>
      <c r="Y16" s="58">
        <v>3</v>
      </c>
      <c r="Z16" s="58"/>
      <c r="AG16" s="57"/>
      <c r="AN16" s="57"/>
      <c r="AX16" s="57"/>
      <c r="BF16" s="57"/>
      <c r="BM16" s="57"/>
      <c r="BP16" s="57"/>
      <c r="BQ16" s="57"/>
    </row>
    <row r="17" spans="1:26" s="59" customFormat="1" ht="15" customHeight="1">
      <c r="A17" s="50">
        <v>228</v>
      </c>
      <c r="B17" s="24" t="s">
        <v>40</v>
      </c>
      <c r="C17" s="66">
        <v>80</v>
      </c>
      <c r="D17" s="61">
        <v>0.6145833333333334</v>
      </c>
      <c r="E17" s="61">
        <v>0.6854166666666667</v>
      </c>
      <c r="F17" s="61"/>
      <c r="G17" s="51">
        <f t="shared" si="0"/>
        <v>0.0708333333333333</v>
      </c>
      <c r="H17" s="50"/>
      <c r="I17" s="50">
        <v>-15</v>
      </c>
      <c r="J17" s="50">
        <v>10</v>
      </c>
      <c r="K17" s="50">
        <v>14</v>
      </c>
      <c r="L17" s="50">
        <v>10</v>
      </c>
      <c r="M17" s="50">
        <v>20</v>
      </c>
      <c r="N17" s="50">
        <v>15</v>
      </c>
      <c r="O17" s="50">
        <v>13</v>
      </c>
      <c r="P17" s="50">
        <v>6</v>
      </c>
      <c r="Q17" s="50">
        <v>20</v>
      </c>
      <c r="R17" s="50">
        <v>5</v>
      </c>
      <c r="S17" s="50">
        <v>10</v>
      </c>
      <c r="T17" s="50">
        <v>5</v>
      </c>
      <c r="U17" s="50">
        <v>10</v>
      </c>
      <c r="V17" s="50">
        <v>15</v>
      </c>
      <c r="W17" s="50">
        <f t="shared" si="1"/>
        <v>138</v>
      </c>
      <c r="X17" s="73">
        <f t="shared" si="2"/>
        <v>138</v>
      </c>
      <c r="Y17" s="58">
        <v>4</v>
      </c>
      <c r="Z17" s="58"/>
    </row>
    <row r="18" spans="1:26" s="59" customFormat="1" ht="15" customHeight="1">
      <c r="A18" s="50">
        <v>211</v>
      </c>
      <c r="B18" s="24" t="s">
        <v>40</v>
      </c>
      <c r="C18" s="66">
        <v>100</v>
      </c>
      <c r="D18" s="61">
        <v>0.47222222222222227</v>
      </c>
      <c r="E18" s="61">
        <v>0.5659722222222222</v>
      </c>
      <c r="F18" s="61">
        <v>0.02152777777777778</v>
      </c>
      <c r="G18" s="51">
        <f t="shared" si="0"/>
        <v>0.07222222222222216</v>
      </c>
      <c r="H18" s="50"/>
      <c r="I18" s="50"/>
      <c r="J18" s="50">
        <v>10</v>
      </c>
      <c r="K18" s="50">
        <v>20</v>
      </c>
      <c r="L18" s="50">
        <v>5</v>
      </c>
      <c r="M18" s="50">
        <v>20</v>
      </c>
      <c r="N18" s="50">
        <v>15</v>
      </c>
      <c r="O18" s="50">
        <v>14</v>
      </c>
      <c r="P18" s="50">
        <v>5.5</v>
      </c>
      <c r="Q18" s="50">
        <v>0</v>
      </c>
      <c r="R18" s="50">
        <v>5</v>
      </c>
      <c r="S18" s="50">
        <v>10</v>
      </c>
      <c r="T18" s="50">
        <v>7</v>
      </c>
      <c r="U18" s="50">
        <v>10</v>
      </c>
      <c r="V18" s="50">
        <v>15</v>
      </c>
      <c r="W18" s="50">
        <f t="shared" si="1"/>
        <v>136.5</v>
      </c>
      <c r="X18" s="73">
        <f t="shared" si="2"/>
        <v>136.5</v>
      </c>
      <c r="Y18" s="58">
        <v>5</v>
      </c>
      <c r="Z18" s="58"/>
    </row>
    <row r="19" spans="1:69" s="56" customFormat="1" ht="15" customHeight="1">
      <c r="A19" s="50">
        <v>214</v>
      </c>
      <c r="B19" s="24" t="s">
        <v>40</v>
      </c>
      <c r="C19" s="66" t="s">
        <v>60</v>
      </c>
      <c r="D19" s="61">
        <v>0.4930555555555556</v>
      </c>
      <c r="E19" s="61">
        <v>0.5708333333333333</v>
      </c>
      <c r="F19" s="61">
        <v>0.018055555555555557</v>
      </c>
      <c r="G19" s="51">
        <f t="shared" si="0"/>
        <v>0.05972222222222216</v>
      </c>
      <c r="H19" s="50"/>
      <c r="I19" s="50"/>
      <c r="J19" s="50">
        <v>10</v>
      </c>
      <c r="K19" s="50">
        <v>19</v>
      </c>
      <c r="L19" s="50">
        <v>5</v>
      </c>
      <c r="M19" s="50">
        <v>20</v>
      </c>
      <c r="N19" s="50">
        <v>15</v>
      </c>
      <c r="O19" s="50">
        <v>13</v>
      </c>
      <c r="P19" s="50">
        <v>8</v>
      </c>
      <c r="Q19" s="50">
        <v>0</v>
      </c>
      <c r="R19" s="50">
        <v>10</v>
      </c>
      <c r="S19" s="50">
        <v>10</v>
      </c>
      <c r="T19" s="50">
        <v>6</v>
      </c>
      <c r="U19" s="50">
        <v>5</v>
      </c>
      <c r="V19" s="50">
        <v>15</v>
      </c>
      <c r="W19" s="50">
        <f t="shared" si="1"/>
        <v>136</v>
      </c>
      <c r="X19" s="73">
        <f t="shared" si="2"/>
        <v>136</v>
      </c>
      <c r="Y19" s="58" t="s">
        <v>52</v>
      </c>
      <c r="Z19" s="58"/>
      <c r="AG19" s="57"/>
      <c r="AN19" s="57"/>
      <c r="AX19" s="57"/>
      <c r="BF19" s="57"/>
      <c r="BM19" s="57"/>
      <c r="BP19" s="57"/>
      <c r="BQ19" s="57"/>
    </row>
    <row r="20" spans="1:26" s="59" customFormat="1" ht="15" customHeight="1">
      <c r="A20" s="50">
        <v>227</v>
      </c>
      <c r="B20" s="24" t="s">
        <v>40</v>
      </c>
      <c r="C20" s="66">
        <v>1560</v>
      </c>
      <c r="D20" s="61">
        <v>0.59375</v>
      </c>
      <c r="E20" s="61">
        <v>0.6743055555555556</v>
      </c>
      <c r="F20" s="61"/>
      <c r="G20" s="51">
        <f t="shared" si="0"/>
        <v>0.0805555555555556</v>
      </c>
      <c r="H20" s="50"/>
      <c r="I20" s="50"/>
      <c r="J20" s="50">
        <v>10</v>
      </c>
      <c r="K20" s="50">
        <v>15</v>
      </c>
      <c r="L20" s="50">
        <v>10</v>
      </c>
      <c r="M20" s="50">
        <v>20</v>
      </c>
      <c r="N20" s="50">
        <v>15</v>
      </c>
      <c r="O20" s="50">
        <v>7</v>
      </c>
      <c r="P20" s="50">
        <v>8</v>
      </c>
      <c r="Q20" s="50">
        <v>0</v>
      </c>
      <c r="R20" s="50">
        <v>10</v>
      </c>
      <c r="S20" s="50">
        <v>10</v>
      </c>
      <c r="T20" s="50">
        <v>8</v>
      </c>
      <c r="U20" s="50">
        <v>5</v>
      </c>
      <c r="V20" s="50">
        <v>15</v>
      </c>
      <c r="W20" s="50">
        <f t="shared" si="1"/>
        <v>133</v>
      </c>
      <c r="X20" s="73">
        <f t="shared" si="2"/>
        <v>133</v>
      </c>
      <c r="Y20" s="58">
        <v>6</v>
      </c>
      <c r="Z20" s="58"/>
    </row>
    <row r="21" spans="1:26" s="59" customFormat="1" ht="15" customHeight="1">
      <c r="A21" s="50">
        <v>201</v>
      </c>
      <c r="B21" s="24" t="s">
        <v>40</v>
      </c>
      <c r="C21" s="66" t="s">
        <v>53</v>
      </c>
      <c r="D21" s="61">
        <v>0.40277777777777773</v>
      </c>
      <c r="E21" s="61">
        <v>0.46597222222222223</v>
      </c>
      <c r="F21" s="61">
        <v>0.0020833333333333333</v>
      </c>
      <c r="G21" s="51">
        <f t="shared" si="0"/>
        <v>0.061111111111111165</v>
      </c>
      <c r="H21" s="50"/>
      <c r="I21" s="50"/>
      <c r="J21" s="50">
        <v>10</v>
      </c>
      <c r="K21" s="50">
        <v>6</v>
      </c>
      <c r="L21" s="50">
        <v>10</v>
      </c>
      <c r="M21" s="50">
        <v>20</v>
      </c>
      <c r="N21" s="50">
        <v>15</v>
      </c>
      <c r="O21" s="50">
        <v>5</v>
      </c>
      <c r="P21" s="50">
        <v>8</v>
      </c>
      <c r="Q21" s="50">
        <v>10</v>
      </c>
      <c r="R21" s="50">
        <v>10</v>
      </c>
      <c r="S21" s="50">
        <v>10</v>
      </c>
      <c r="T21" s="50">
        <v>8</v>
      </c>
      <c r="U21" s="50">
        <v>5</v>
      </c>
      <c r="V21" s="50">
        <v>15</v>
      </c>
      <c r="W21" s="50">
        <f t="shared" si="1"/>
        <v>132</v>
      </c>
      <c r="X21" s="73">
        <f t="shared" si="2"/>
        <v>132</v>
      </c>
      <c r="Y21" s="58" t="s">
        <v>52</v>
      </c>
      <c r="Z21" s="58"/>
    </row>
    <row r="22" spans="1:26" s="59" customFormat="1" ht="15" customHeight="1">
      <c r="A22" s="50">
        <v>202</v>
      </c>
      <c r="B22" s="24" t="s">
        <v>40</v>
      </c>
      <c r="C22" s="66" t="s">
        <v>54</v>
      </c>
      <c r="D22" s="61">
        <v>0.40972222222222227</v>
      </c>
      <c r="E22" s="61">
        <v>0.49652777777777773</v>
      </c>
      <c r="F22" s="61">
        <v>0.003472222222222222</v>
      </c>
      <c r="G22" s="51">
        <f t="shared" si="0"/>
        <v>0.08333333333333325</v>
      </c>
      <c r="H22" s="50"/>
      <c r="I22" s="50">
        <v>-6</v>
      </c>
      <c r="J22" s="50">
        <v>10</v>
      </c>
      <c r="K22" s="50">
        <v>17</v>
      </c>
      <c r="L22" s="50">
        <v>10</v>
      </c>
      <c r="M22" s="50">
        <v>20</v>
      </c>
      <c r="N22" s="50">
        <v>15</v>
      </c>
      <c r="O22" s="50">
        <v>7</v>
      </c>
      <c r="P22" s="50">
        <v>7</v>
      </c>
      <c r="Q22" s="50">
        <v>0</v>
      </c>
      <c r="R22" s="50">
        <v>10</v>
      </c>
      <c r="S22" s="50">
        <v>10</v>
      </c>
      <c r="T22" s="50">
        <v>10</v>
      </c>
      <c r="U22" s="50">
        <v>5</v>
      </c>
      <c r="V22" s="50">
        <v>15</v>
      </c>
      <c r="W22" s="50">
        <f t="shared" si="1"/>
        <v>130</v>
      </c>
      <c r="X22" s="73">
        <f t="shared" si="2"/>
        <v>130</v>
      </c>
      <c r="Y22" s="58" t="s">
        <v>52</v>
      </c>
      <c r="Z22" s="58"/>
    </row>
    <row r="23" spans="1:26" s="59" customFormat="1" ht="15" customHeight="1">
      <c r="A23" s="50">
        <v>209</v>
      </c>
      <c r="B23" s="24" t="s">
        <v>40</v>
      </c>
      <c r="C23" s="66" t="s">
        <v>58</v>
      </c>
      <c r="D23" s="61">
        <v>0.4583333333333333</v>
      </c>
      <c r="E23" s="61">
        <v>0.5472222222222222</v>
      </c>
      <c r="F23" s="61">
        <v>0.006944444444444444</v>
      </c>
      <c r="G23" s="51">
        <f t="shared" si="0"/>
        <v>0.0819444444444444</v>
      </c>
      <c r="H23" s="50"/>
      <c r="I23" s="50">
        <v>-10</v>
      </c>
      <c r="J23" s="50">
        <v>10</v>
      </c>
      <c r="K23" s="50">
        <v>20</v>
      </c>
      <c r="L23" s="50">
        <v>10</v>
      </c>
      <c r="M23" s="50">
        <v>20</v>
      </c>
      <c r="N23" s="50">
        <v>15</v>
      </c>
      <c r="O23" s="50">
        <v>0</v>
      </c>
      <c r="P23" s="50">
        <v>8</v>
      </c>
      <c r="Q23" s="50">
        <v>0</v>
      </c>
      <c r="R23" s="50">
        <v>5</v>
      </c>
      <c r="S23" s="50">
        <v>10</v>
      </c>
      <c r="T23" s="50">
        <v>11</v>
      </c>
      <c r="U23" s="50">
        <v>10</v>
      </c>
      <c r="V23" s="50">
        <v>15</v>
      </c>
      <c r="W23" s="50">
        <f t="shared" si="1"/>
        <v>124</v>
      </c>
      <c r="X23" s="73">
        <f t="shared" si="2"/>
        <v>124</v>
      </c>
      <c r="Y23" s="58">
        <v>7</v>
      </c>
      <c r="Z23" s="58"/>
    </row>
    <row r="24" spans="1:26" s="59" customFormat="1" ht="15" customHeight="1">
      <c r="A24" s="50">
        <v>213</v>
      </c>
      <c r="B24" s="24" t="s">
        <v>40</v>
      </c>
      <c r="C24" s="66" t="s">
        <v>59</v>
      </c>
      <c r="D24" s="61">
        <v>0.4861111111111111</v>
      </c>
      <c r="E24" s="61">
        <v>0.6041666666666666</v>
      </c>
      <c r="F24" s="61">
        <v>0.013888888888888888</v>
      </c>
      <c r="G24" s="51">
        <f t="shared" si="0"/>
        <v>0.10416666666666663</v>
      </c>
      <c r="H24" s="50">
        <v>-15</v>
      </c>
      <c r="I24" s="50">
        <v>-2</v>
      </c>
      <c r="J24" s="50">
        <v>10</v>
      </c>
      <c r="K24" s="50">
        <v>15</v>
      </c>
      <c r="L24" s="50">
        <v>5</v>
      </c>
      <c r="M24" s="50">
        <v>20</v>
      </c>
      <c r="N24" s="50">
        <v>15</v>
      </c>
      <c r="O24" s="50">
        <v>12</v>
      </c>
      <c r="P24" s="50">
        <v>6.5</v>
      </c>
      <c r="Q24" s="50">
        <v>0</v>
      </c>
      <c r="R24" s="50">
        <v>10</v>
      </c>
      <c r="S24" s="50">
        <v>10</v>
      </c>
      <c r="T24" s="50">
        <v>9</v>
      </c>
      <c r="U24" s="50">
        <v>5</v>
      </c>
      <c r="V24" s="50">
        <v>0</v>
      </c>
      <c r="W24" s="50">
        <f t="shared" si="1"/>
        <v>115.5</v>
      </c>
      <c r="X24" s="73">
        <f t="shared" si="2"/>
        <v>100.5</v>
      </c>
      <c r="Y24" s="58" t="s">
        <v>52</v>
      </c>
      <c r="Z24" s="58"/>
    </row>
    <row r="25" spans="1:26" s="59" customFormat="1" ht="15" customHeight="1">
      <c r="A25" s="50">
        <v>212</v>
      </c>
      <c r="B25" s="24" t="s">
        <v>40</v>
      </c>
      <c r="C25" s="66">
        <v>143</v>
      </c>
      <c r="D25" s="61">
        <v>0.5069444444444444</v>
      </c>
      <c r="E25" s="61">
        <v>0.6194444444444445</v>
      </c>
      <c r="F25" s="61"/>
      <c r="G25" s="51">
        <f t="shared" si="0"/>
        <v>0.11250000000000004</v>
      </c>
      <c r="H25" s="50"/>
      <c r="I25" s="50">
        <v>-5</v>
      </c>
      <c r="J25" s="50">
        <v>0</v>
      </c>
      <c r="K25" s="50">
        <v>17</v>
      </c>
      <c r="L25" s="50">
        <v>10</v>
      </c>
      <c r="M25" s="50">
        <v>10</v>
      </c>
      <c r="N25" s="50">
        <v>15</v>
      </c>
      <c r="O25" s="50">
        <v>15</v>
      </c>
      <c r="P25" s="50">
        <v>3</v>
      </c>
      <c r="Q25" s="50" t="s">
        <v>29</v>
      </c>
      <c r="R25" s="50" t="s">
        <v>29</v>
      </c>
      <c r="S25" s="50" t="s">
        <v>29</v>
      </c>
      <c r="T25" s="50" t="s">
        <v>29</v>
      </c>
      <c r="U25" s="50">
        <v>10</v>
      </c>
      <c r="V25" s="50">
        <v>15</v>
      </c>
      <c r="W25" s="50">
        <f t="shared" si="1"/>
        <v>90</v>
      </c>
      <c r="X25" s="73">
        <f t="shared" si="2"/>
        <v>90</v>
      </c>
      <c r="Y25" s="58" t="s">
        <v>44</v>
      </c>
      <c r="Z25" s="58"/>
    </row>
    <row r="26" spans="2:69" s="25" customFormat="1" ht="15" customHeight="1">
      <c r="B26" s="26"/>
      <c r="C26" s="26"/>
      <c r="H26" s="27"/>
      <c r="I26" s="27"/>
      <c r="V26" s="27"/>
      <c r="AG26" s="27"/>
      <c r="AN26" s="27"/>
      <c r="AX26" s="27"/>
      <c r="BF26" s="27"/>
      <c r="BM26" s="27"/>
      <c r="BP26" s="27"/>
      <c r="BQ26" s="27"/>
    </row>
    <row r="27" spans="2:67" s="25" customFormat="1" ht="12.75">
      <c r="B27" s="26" t="s">
        <v>75</v>
      </c>
      <c r="C27" s="26"/>
      <c r="D27" s="26"/>
      <c r="H27" s="25" t="s">
        <v>76</v>
      </c>
      <c r="I27" s="27"/>
      <c r="L27" s="27"/>
      <c r="V27" s="27"/>
      <c r="AE27" s="27"/>
      <c r="AL27" s="27"/>
      <c r="AV27" s="27"/>
      <c r="BD27" s="27"/>
      <c r="BK27" s="27"/>
      <c r="BN27" s="27"/>
      <c r="BO27" s="27"/>
    </row>
    <row r="28" spans="2:67" s="25" customFormat="1" ht="12.75">
      <c r="B28" s="26"/>
      <c r="C28" s="26"/>
      <c r="D28" s="26"/>
      <c r="I28" s="27"/>
      <c r="L28" s="27"/>
      <c r="V28" s="27"/>
      <c r="AE28" s="27"/>
      <c r="AL28" s="27"/>
      <c r="AV28" s="27"/>
      <c r="BD28" s="27"/>
      <c r="BK28" s="27"/>
      <c r="BN28" s="27"/>
      <c r="BO28" s="27"/>
    </row>
    <row r="29" spans="2:67" s="25" customFormat="1" ht="12.75">
      <c r="B29" s="26" t="s">
        <v>77</v>
      </c>
      <c r="C29" s="26"/>
      <c r="D29" s="26"/>
      <c r="H29" s="25" t="s">
        <v>78</v>
      </c>
      <c r="I29" s="27"/>
      <c r="L29" s="27"/>
      <c r="V29" s="27"/>
      <c r="AE29" s="27"/>
      <c r="AL29" s="27"/>
      <c r="AV29" s="27"/>
      <c r="BD29" s="27"/>
      <c r="BK29" s="27"/>
      <c r="BN29" s="27"/>
      <c r="BO29" s="27"/>
    </row>
    <row r="30" spans="2:69" s="25" customFormat="1" ht="24.75" customHeight="1">
      <c r="B30" s="26"/>
      <c r="C30" s="26"/>
      <c r="H30" s="27"/>
      <c r="I30" s="27"/>
      <c r="V30" s="27"/>
      <c r="AG30" s="27"/>
      <c r="AN30" s="27"/>
      <c r="AX30" s="27"/>
      <c r="BF30" s="27"/>
      <c r="BM30" s="27"/>
      <c r="BP30" s="27"/>
      <c r="BQ30" s="27"/>
    </row>
    <row r="31" spans="2:69" s="25" customFormat="1" ht="24.75" customHeight="1">
      <c r="B31" s="26"/>
      <c r="C31" s="26"/>
      <c r="H31" s="27"/>
      <c r="I31" s="27"/>
      <c r="V31" s="27"/>
      <c r="AG31" s="27"/>
      <c r="AN31" s="27"/>
      <c r="AX31" s="27"/>
      <c r="BF31" s="27"/>
      <c r="BM31" s="27"/>
      <c r="BP31" s="27"/>
      <c r="BQ31" s="27"/>
    </row>
  </sheetData>
  <mergeCells count="9">
    <mergeCell ref="B7:C7"/>
    <mergeCell ref="A9:C9"/>
    <mergeCell ref="A10:C10"/>
    <mergeCell ref="B8:BM8"/>
    <mergeCell ref="B1:Y1"/>
    <mergeCell ref="B3:Y3"/>
    <mergeCell ref="B4:Y4"/>
    <mergeCell ref="B6:C6"/>
    <mergeCell ref="B5:Y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88"/>
  <sheetViews>
    <sheetView showGridLines="0" workbookViewId="0" topLeftCell="A1">
      <pane xSplit="7" ySplit="1" topLeftCell="H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B5" sqref="B5:X5"/>
    </sheetView>
  </sheetViews>
  <sheetFormatPr defaultColWidth="9.00390625" defaultRowHeight="12.75"/>
  <cols>
    <col min="1" max="1" width="4.00390625" style="0" bestFit="1" customWidth="1"/>
    <col min="2" max="2" width="21.00390625" style="4" customWidth="1"/>
    <col min="3" max="3" width="14.25390625" style="4" customWidth="1"/>
    <col min="4" max="5" width="8.125" style="0" bestFit="1" customWidth="1"/>
    <col min="6" max="6" width="8.125" style="0" customWidth="1"/>
    <col min="7" max="7" width="9.75390625" style="0" customWidth="1"/>
    <col min="8" max="8" width="4.625" style="0" customWidth="1"/>
    <col min="9" max="10" width="4.375" style="0" customWidth="1"/>
    <col min="11" max="11" width="5.00390625" style="1" customWidth="1"/>
    <col min="12" max="12" width="5.125" style="0" customWidth="1"/>
    <col min="13" max="19" width="4.375" style="0" customWidth="1"/>
    <col min="20" max="20" width="4.375" style="0" hidden="1" customWidth="1"/>
    <col min="21" max="22" width="4.375" style="0" customWidth="1"/>
    <col min="23" max="23" width="5.625" style="0" customWidth="1"/>
    <col min="24" max="24" width="9.625" style="1" bestFit="1" customWidth="1"/>
    <col min="25" max="25" width="7.875" style="32" bestFit="1" customWidth="1"/>
    <col min="26" max="26" width="5.125" style="0" bestFit="1" customWidth="1"/>
    <col min="27" max="34" width="3.75390625" style="0" customWidth="1"/>
    <col min="35" max="35" width="4.875" style="1" customWidth="1"/>
    <col min="36" max="41" width="3.75390625" style="0" customWidth="1"/>
    <col min="42" max="42" width="4.75390625" style="1" customWidth="1"/>
    <col min="43" max="48" width="3.75390625" style="0" customWidth="1"/>
    <col min="49" max="49" width="4.375" style="0" customWidth="1"/>
    <col min="50" max="51" width="3.75390625" style="0" customWidth="1"/>
    <col min="52" max="52" width="5.25390625" style="1" customWidth="1"/>
    <col min="53" max="59" width="3.75390625" style="0" customWidth="1"/>
    <col min="60" max="60" width="6.625" style="1" customWidth="1"/>
    <col min="61" max="66" width="3.75390625" style="0" customWidth="1"/>
    <col min="67" max="67" width="5.00390625" style="1" customWidth="1"/>
    <col min="68" max="69" width="3.75390625" style="0" hidden="1" customWidth="1"/>
    <col min="70" max="70" width="5.00390625" style="1" hidden="1" customWidth="1"/>
    <col min="71" max="71" width="5.00390625" style="1" customWidth="1"/>
    <col min="72" max="92" width="3.75390625" style="0" customWidth="1"/>
  </cols>
  <sheetData>
    <row r="1" spans="2:71" ht="23.25">
      <c r="B1" s="76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8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5"/>
      <c r="BQ1" s="5"/>
      <c r="BR1" s="5"/>
      <c r="BS1"/>
    </row>
    <row r="2" spans="2:71" ht="8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2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4"/>
      <c r="BQ2" s="4"/>
      <c r="BR2" s="4"/>
      <c r="BS2"/>
    </row>
    <row r="3" spans="2:70" s="3" customFormat="1" ht="18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30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6"/>
      <c r="BQ3" s="6"/>
      <c r="BR3" s="6"/>
    </row>
    <row r="4" spans="2:70" s="3" customFormat="1" ht="18.75">
      <c r="B4" s="75" t="s">
        <v>84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30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6"/>
      <c r="BQ4" s="6"/>
      <c r="BR4" s="6"/>
    </row>
    <row r="5" spans="2:70" s="3" customFormat="1" ht="18.75">
      <c r="B5" s="80">
        <v>39709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30"/>
      <c r="Z5" s="20"/>
      <c r="AA5" s="2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6"/>
      <c r="BQ5" s="6"/>
      <c r="BR5" s="6"/>
    </row>
    <row r="6" spans="2:70" s="3" customFormat="1" ht="18.75" hidden="1">
      <c r="B6" s="78" t="s">
        <v>23</v>
      </c>
      <c r="C6" s="79"/>
      <c r="D6" s="22">
        <v>0.06944444444444443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0"/>
      <c r="Z6" s="20"/>
      <c r="AA6" s="2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6"/>
      <c r="BQ6" s="6"/>
      <c r="BR6" s="6"/>
    </row>
    <row r="7" spans="2:70" s="3" customFormat="1" ht="18.75" hidden="1">
      <c r="B7" s="78" t="s">
        <v>24</v>
      </c>
      <c r="C7" s="79"/>
      <c r="D7" s="22">
        <v>0.04861111111111111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30"/>
      <c r="Z7" s="20"/>
      <c r="AA7" s="2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6"/>
      <c r="BQ7" s="6"/>
      <c r="BR7" s="6"/>
    </row>
    <row r="8" spans="2:71" ht="12.75">
      <c r="B8" s="85"/>
      <c r="C8" s="85"/>
      <c r="D8" s="85"/>
      <c r="E8" s="85"/>
      <c r="F8" s="85"/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5"/>
      <c r="W8" s="85"/>
      <c r="X8" s="85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9"/>
      <c r="BQ8" s="9"/>
      <c r="BR8" s="9"/>
      <c r="BS8"/>
    </row>
    <row r="9" spans="1:25" s="44" customFormat="1" ht="12.75">
      <c r="A9" s="87"/>
      <c r="B9" s="88"/>
      <c r="C9" s="88"/>
      <c r="D9" s="40"/>
      <c r="E9" s="41"/>
      <c r="F9" s="41"/>
      <c r="G9" s="41"/>
      <c r="H9" s="41"/>
      <c r="I9" s="34" t="s">
        <v>79</v>
      </c>
      <c r="J9" s="42" t="s">
        <v>36</v>
      </c>
      <c r="K9" s="42" t="s">
        <v>36</v>
      </c>
      <c r="L9" s="42">
        <v>6</v>
      </c>
      <c r="M9" s="42">
        <v>6</v>
      </c>
      <c r="N9" s="42">
        <v>6</v>
      </c>
      <c r="O9" s="42">
        <v>7</v>
      </c>
      <c r="P9" s="42">
        <v>7</v>
      </c>
      <c r="Q9" s="42">
        <v>7</v>
      </c>
      <c r="R9" s="42">
        <v>7</v>
      </c>
      <c r="S9" s="42" t="s">
        <v>37</v>
      </c>
      <c r="T9" s="42">
        <v>2</v>
      </c>
      <c r="U9" s="42" t="s">
        <v>37</v>
      </c>
      <c r="V9" s="42"/>
      <c r="W9" s="43"/>
      <c r="X9" s="43"/>
      <c r="Y9" s="43"/>
    </row>
    <row r="10" spans="1:25" s="44" customFormat="1" ht="12.75">
      <c r="A10" s="89"/>
      <c r="B10" s="90"/>
      <c r="C10" s="90"/>
      <c r="D10" s="45"/>
      <c r="E10" s="46"/>
      <c r="F10" s="46"/>
      <c r="G10" s="46"/>
      <c r="H10" s="46"/>
      <c r="I10" s="34" t="s">
        <v>0</v>
      </c>
      <c r="J10" s="42">
        <v>1</v>
      </c>
      <c r="K10" s="42">
        <v>2</v>
      </c>
      <c r="L10" s="42">
        <v>3</v>
      </c>
      <c r="M10" s="42">
        <v>4</v>
      </c>
      <c r="N10" s="42">
        <v>5</v>
      </c>
      <c r="O10" s="42">
        <v>6</v>
      </c>
      <c r="P10" s="42">
        <v>7</v>
      </c>
      <c r="Q10" s="42">
        <v>8</v>
      </c>
      <c r="R10" s="42">
        <v>9</v>
      </c>
      <c r="S10" s="42">
        <v>10</v>
      </c>
      <c r="T10" s="42">
        <v>11</v>
      </c>
      <c r="U10" s="42">
        <v>11</v>
      </c>
      <c r="V10" s="42"/>
      <c r="W10" s="48"/>
      <c r="X10" s="49"/>
      <c r="Y10" s="49"/>
    </row>
    <row r="11" spans="1:25" s="39" customFormat="1" ht="150" customHeight="1">
      <c r="A11" s="33" t="s">
        <v>22</v>
      </c>
      <c r="B11" s="34" t="s">
        <v>18</v>
      </c>
      <c r="C11" s="33" t="s">
        <v>19</v>
      </c>
      <c r="D11" s="35" t="s">
        <v>12</v>
      </c>
      <c r="E11" s="36" t="s">
        <v>13</v>
      </c>
      <c r="F11" s="37" t="s">
        <v>25</v>
      </c>
      <c r="G11" s="37" t="s">
        <v>14</v>
      </c>
      <c r="H11" s="74" t="s">
        <v>15</v>
      </c>
      <c r="I11" s="37" t="s">
        <v>31</v>
      </c>
      <c r="J11" s="37" t="s">
        <v>26</v>
      </c>
      <c r="K11" s="37" t="s">
        <v>30</v>
      </c>
      <c r="L11" s="37" t="s">
        <v>21</v>
      </c>
      <c r="M11" s="37" t="s">
        <v>20</v>
      </c>
      <c r="N11" s="37" t="s">
        <v>27</v>
      </c>
      <c r="O11" s="37" t="s">
        <v>7</v>
      </c>
      <c r="P11" s="38" t="s">
        <v>8</v>
      </c>
      <c r="Q11" s="36" t="s">
        <v>9</v>
      </c>
      <c r="R11" s="37" t="s">
        <v>28</v>
      </c>
      <c r="S11" s="37" t="s">
        <v>3</v>
      </c>
      <c r="T11" s="37" t="s">
        <v>28</v>
      </c>
      <c r="U11" s="37" t="s">
        <v>35</v>
      </c>
      <c r="V11" s="37" t="s">
        <v>16</v>
      </c>
      <c r="W11" s="37" t="s">
        <v>17</v>
      </c>
      <c r="X11" s="70" t="s">
        <v>2</v>
      </c>
      <c r="Y11" s="70" t="s">
        <v>71</v>
      </c>
    </row>
    <row r="12" spans="1:25" s="59" customFormat="1" ht="12.75">
      <c r="A12" s="50">
        <v>315</v>
      </c>
      <c r="B12" s="24" t="s">
        <v>40</v>
      </c>
      <c r="C12" s="24" t="s">
        <v>66</v>
      </c>
      <c r="D12" s="61">
        <v>0.548611111111111</v>
      </c>
      <c r="E12" s="61">
        <v>0.6291666666666667</v>
      </c>
      <c r="F12" s="61">
        <v>0.03125</v>
      </c>
      <c r="G12" s="51">
        <f aca="true" t="shared" si="0" ref="G12:G25">E12-D12-F12</f>
        <v>0.0493055555555556</v>
      </c>
      <c r="H12" s="53">
        <v>-1</v>
      </c>
      <c r="I12" s="50"/>
      <c r="J12" s="50">
        <v>10</v>
      </c>
      <c r="K12" s="50">
        <v>20</v>
      </c>
      <c r="L12" s="50">
        <v>15</v>
      </c>
      <c r="M12" s="50">
        <v>14</v>
      </c>
      <c r="N12" s="50">
        <v>7</v>
      </c>
      <c r="O12" s="50">
        <v>20</v>
      </c>
      <c r="P12" s="50">
        <v>10</v>
      </c>
      <c r="Q12" s="50">
        <v>10</v>
      </c>
      <c r="R12" s="50">
        <v>9</v>
      </c>
      <c r="S12" s="50">
        <v>10</v>
      </c>
      <c r="T12" s="50"/>
      <c r="U12" s="50">
        <v>15</v>
      </c>
      <c r="V12" s="50">
        <f aca="true" t="shared" si="1" ref="V12:V25">SUM(I12:U12)</f>
        <v>140</v>
      </c>
      <c r="W12" s="58">
        <f aca="true" t="shared" si="2" ref="W12:W25">V12+H12</f>
        <v>139</v>
      </c>
      <c r="X12" s="58">
        <v>1</v>
      </c>
      <c r="Y12" s="58"/>
    </row>
    <row r="13" spans="1:25" s="59" customFormat="1" ht="12.75">
      <c r="A13" s="50">
        <v>320</v>
      </c>
      <c r="B13" s="24" t="s">
        <v>40</v>
      </c>
      <c r="C13" s="24" t="s">
        <v>69</v>
      </c>
      <c r="D13" s="61">
        <v>0.5347222222222222</v>
      </c>
      <c r="E13" s="61">
        <v>0.6034722222222222</v>
      </c>
      <c r="F13" s="61">
        <v>0.02152777777777778</v>
      </c>
      <c r="G13" s="51">
        <f t="shared" si="0"/>
        <v>0.04722222222222219</v>
      </c>
      <c r="H13" s="53"/>
      <c r="I13" s="50"/>
      <c r="J13" s="50">
        <v>10</v>
      </c>
      <c r="K13" s="50">
        <v>20</v>
      </c>
      <c r="L13" s="50">
        <v>15</v>
      </c>
      <c r="M13" s="54">
        <v>8</v>
      </c>
      <c r="N13" s="50">
        <v>8</v>
      </c>
      <c r="O13" s="50">
        <v>10</v>
      </c>
      <c r="P13" s="50">
        <v>10</v>
      </c>
      <c r="Q13" s="50">
        <v>10</v>
      </c>
      <c r="R13" s="50">
        <v>10</v>
      </c>
      <c r="S13" s="50">
        <v>5</v>
      </c>
      <c r="T13" s="50"/>
      <c r="U13" s="50">
        <v>15</v>
      </c>
      <c r="V13" s="50">
        <f t="shared" si="1"/>
        <v>121</v>
      </c>
      <c r="W13" s="58">
        <f t="shared" si="2"/>
        <v>121</v>
      </c>
      <c r="X13" s="58" t="s">
        <v>52</v>
      </c>
      <c r="Y13" s="58"/>
    </row>
    <row r="14" spans="1:25" s="59" customFormat="1" ht="12.75">
      <c r="A14" s="50">
        <v>330</v>
      </c>
      <c r="B14" s="24" t="s">
        <v>40</v>
      </c>
      <c r="C14" s="24">
        <v>115</v>
      </c>
      <c r="D14" s="61">
        <v>0.5555555555555556</v>
      </c>
      <c r="E14" s="61">
        <v>0.6520833333333333</v>
      </c>
      <c r="F14" s="61">
        <v>0.018055555555555557</v>
      </c>
      <c r="G14" s="51">
        <f t="shared" si="0"/>
        <v>0.07847222222222221</v>
      </c>
      <c r="H14" s="53"/>
      <c r="I14" s="50"/>
      <c r="J14" s="50">
        <v>10</v>
      </c>
      <c r="K14" s="50">
        <v>20</v>
      </c>
      <c r="L14" s="50">
        <v>15</v>
      </c>
      <c r="M14" s="54">
        <v>4</v>
      </c>
      <c r="N14" s="50">
        <v>8</v>
      </c>
      <c r="O14" s="50">
        <v>10</v>
      </c>
      <c r="P14" s="50">
        <v>10</v>
      </c>
      <c r="Q14" s="50">
        <v>10</v>
      </c>
      <c r="R14" s="50">
        <v>4</v>
      </c>
      <c r="S14" s="50">
        <v>10</v>
      </c>
      <c r="T14" s="50"/>
      <c r="U14" s="50">
        <v>15</v>
      </c>
      <c r="V14" s="50">
        <f t="shared" si="1"/>
        <v>116</v>
      </c>
      <c r="W14" s="58">
        <f t="shared" si="2"/>
        <v>116</v>
      </c>
      <c r="X14" s="58" t="s">
        <v>44</v>
      </c>
      <c r="Y14" s="58"/>
    </row>
    <row r="15" spans="1:25" s="59" customFormat="1" ht="12.75">
      <c r="A15" s="50">
        <v>302</v>
      </c>
      <c r="B15" s="24" t="s">
        <v>40</v>
      </c>
      <c r="C15" s="24" t="s">
        <v>62</v>
      </c>
      <c r="D15" s="61">
        <v>0.40972222222222227</v>
      </c>
      <c r="E15" s="61">
        <v>0.4513888888888889</v>
      </c>
      <c r="F15" s="61">
        <v>0.0020833333333333333</v>
      </c>
      <c r="G15" s="51">
        <f t="shared" si="0"/>
        <v>0.0395833333333333</v>
      </c>
      <c r="H15" s="53"/>
      <c r="I15" s="50"/>
      <c r="J15" s="50">
        <v>10</v>
      </c>
      <c r="K15" s="50">
        <v>20</v>
      </c>
      <c r="L15" s="50">
        <v>15</v>
      </c>
      <c r="M15" s="54">
        <v>11</v>
      </c>
      <c r="N15" s="50">
        <v>8</v>
      </c>
      <c r="O15" s="50">
        <v>0</v>
      </c>
      <c r="P15" s="50">
        <v>10</v>
      </c>
      <c r="Q15" s="50">
        <v>10</v>
      </c>
      <c r="R15" s="50">
        <v>5</v>
      </c>
      <c r="S15" s="50">
        <v>10</v>
      </c>
      <c r="T15" s="50"/>
      <c r="U15" s="50">
        <v>15</v>
      </c>
      <c r="V15" s="50">
        <f t="shared" si="1"/>
        <v>114</v>
      </c>
      <c r="W15" s="58">
        <f t="shared" si="2"/>
        <v>114</v>
      </c>
      <c r="X15" s="58" t="s">
        <v>52</v>
      </c>
      <c r="Y15" s="58"/>
    </row>
    <row r="16" spans="1:25" s="59" customFormat="1" ht="12.75">
      <c r="A16" s="50">
        <v>319</v>
      </c>
      <c r="B16" s="24" t="s">
        <v>40</v>
      </c>
      <c r="C16" s="24" t="s">
        <v>68</v>
      </c>
      <c r="D16" s="61">
        <v>0.5277777777777778</v>
      </c>
      <c r="E16" s="61">
        <v>0.58125</v>
      </c>
      <c r="F16" s="61">
        <v>0.0020833333333333333</v>
      </c>
      <c r="G16" s="51">
        <f t="shared" si="0"/>
        <v>0.05138888888888892</v>
      </c>
      <c r="H16" s="53">
        <v>-2</v>
      </c>
      <c r="I16" s="50"/>
      <c r="J16" s="50">
        <v>10</v>
      </c>
      <c r="K16" s="50">
        <v>20</v>
      </c>
      <c r="L16" s="50">
        <v>15</v>
      </c>
      <c r="M16" s="54">
        <v>4</v>
      </c>
      <c r="N16" s="50">
        <v>8</v>
      </c>
      <c r="O16" s="50">
        <v>10</v>
      </c>
      <c r="P16" s="50">
        <v>5</v>
      </c>
      <c r="Q16" s="50">
        <v>10</v>
      </c>
      <c r="R16" s="50">
        <v>9</v>
      </c>
      <c r="S16" s="50">
        <v>5</v>
      </c>
      <c r="T16" s="50"/>
      <c r="U16" s="50">
        <v>15</v>
      </c>
      <c r="V16" s="50">
        <f t="shared" si="1"/>
        <v>111</v>
      </c>
      <c r="W16" s="58">
        <f t="shared" si="2"/>
        <v>109</v>
      </c>
      <c r="X16" s="58" t="s">
        <v>52</v>
      </c>
      <c r="Y16" s="58"/>
    </row>
    <row r="17" spans="1:25" s="59" customFormat="1" ht="12.75">
      <c r="A17" s="50">
        <v>307</v>
      </c>
      <c r="B17" s="24" t="s">
        <v>40</v>
      </c>
      <c r="C17" s="24">
        <v>1522</v>
      </c>
      <c r="D17" s="61">
        <v>0.4236111111111111</v>
      </c>
      <c r="E17" s="61">
        <v>0.4666666666666666</v>
      </c>
      <c r="F17" s="61"/>
      <c r="G17" s="51">
        <f t="shared" si="0"/>
        <v>0.043055555555555514</v>
      </c>
      <c r="H17" s="53"/>
      <c r="I17" s="50"/>
      <c r="J17" s="50">
        <v>10</v>
      </c>
      <c r="K17" s="50">
        <v>20</v>
      </c>
      <c r="L17" s="50">
        <v>15</v>
      </c>
      <c r="M17" s="54">
        <v>9</v>
      </c>
      <c r="N17" s="50">
        <v>8</v>
      </c>
      <c r="O17" s="50">
        <v>0</v>
      </c>
      <c r="P17" s="50">
        <v>10</v>
      </c>
      <c r="Q17" s="50">
        <v>10</v>
      </c>
      <c r="R17" s="50">
        <v>0</v>
      </c>
      <c r="S17" s="50">
        <v>10</v>
      </c>
      <c r="T17" s="50"/>
      <c r="U17" s="50">
        <v>15</v>
      </c>
      <c r="V17" s="50">
        <f t="shared" si="1"/>
        <v>107</v>
      </c>
      <c r="W17" s="58">
        <f t="shared" si="2"/>
        <v>107</v>
      </c>
      <c r="X17" s="58">
        <v>2</v>
      </c>
      <c r="Y17" s="58"/>
    </row>
    <row r="18" spans="1:25" s="59" customFormat="1" ht="13.5" customHeight="1">
      <c r="A18" s="50">
        <v>324</v>
      </c>
      <c r="B18" s="24" t="s">
        <v>40</v>
      </c>
      <c r="C18" s="24">
        <v>1089</v>
      </c>
      <c r="D18" s="61">
        <v>0.4861111111111111</v>
      </c>
      <c r="E18" s="61">
        <v>0.5944444444444444</v>
      </c>
      <c r="F18" s="61">
        <v>0.00625</v>
      </c>
      <c r="G18" s="51">
        <f t="shared" si="0"/>
        <v>0.10208333333333333</v>
      </c>
      <c r="H18" s="53"/>
      <c r="I18" s="50"/>
      <c r="J18" s="50">
        <v>10</v>
      </c>
      <c r="K18" s="50">
        <v>20</v>
      </c>
      <c r="L18" s="50">
        <v>15</v>
      </c>
      <c r="M18" s="54">
        <v>0</v>
      </c>
      <c r="N18" s="50">
        <v>6</v>
      </c>
      <c r="O18" s="50">
        <v>10</v>
      </c>
      <c r="P18" s="50">
        <v>5</v>
      </c>
      <c r="Q18" s="50">
        <v>10</v>
      </c>
      <c r="R18" s="50">
        <v>6</v>
      </c>
      <c r="S18" s="50">
        <v>10</v>
      </c>
      <c r="T18" s="50"/>
      <c r="U18" s="50">
        <v>15</v>
      </c>
      <c r="V18" s="50">
        <f t="shared" si="1"/>
        <v>107</v>
      </c>
      <c r="W18" s="58">
        <f t="shared" si="2"/>
        <v>107</v>
      </c>
      <c r="X18" s="58" t="s">
        <v>44</v>
      </c>
      <c r="Y18" s="58"/>
    </row>
    <row r="19" spans="1:25" s="59" customFormat="1" ht="12.75">
      <c r="A19" s="50">
        <v>301</v>
      </c>
      <c r="B19" s="24" t="s">
        <v>40</v>
      </c>
      <c r="C19" s="24" t="s">
        <v>61</v>
      </c>
      <c r="D19" s="61">
        <v>0.40277777777777773</v>
      </c>
      <c r="E19" s="61">
        <v>0.4534722222222222</v>
      </c>
      <c r="F19" s="61"/>
      <c r="G19" s="51">
        <f t="shared" si="0"/>
        <v>0.050694444444444486</v>
      </c>
      <c r="H19" s="53">
        <v>-2</v>
      </c>
      <c r="I19" s="50"/>
      <c r="J19" s="50">
        <v>10</v>
      </c>
      <c r="K19" s="50">
        <v>20</v>
      </c>
      <c r="L19" s="50">
        <v>15</v>
      </c>
      <c r="M19" s="54">
        <v>0</v>
      </c>
      <c r="N19" s="50">
        <v>8</v>
      </c>
      <c r="O19" s="50">
        <v>0</v>
      </c>
      <c r="P19" s="50">
        <v>10</v>
      </c>
      <c r="Q19" s="50">
        <v>10</v>
      </c>
      <c r="R19" s="50">
        <v>8</v>
      </c>
      <c r="S19" s="50">
        <v>10</v>
      </c>
      <c r="T19" s="50"/>
      <c r="U19" s="50">
        <v>15</v>
      </c>
      <c r="V19" s="50">
        <f t="shared" si="1"/>
        <v>106</v>
      </c>
      <c r="W19" s="58">
        <f t="shared" si="2"/>
        <v>104</v>
      </c>
      <c r="X19" s="58" t="s">
        <v>52</v>
      </c>
      <c r="Y19" s="58"/>
    </row>
    <row r="20" spans="1:25" s="59" customFormat="1" ht="13.5" customHeight="1">
      <c r="A20" s="50">
        <v>328</v>
      </c>
      <c r="B20" s="24" t="s">
        <v>40</v>
      </c>
      <c r="C20" s="24">
        <v>80</v>
      </c>
      <c r="D20" s="61">
        <v>0.607638888888889</v>
      </c>
      <c r="E20" s="61">
        <v>0.6625</v>
      </c>
      <c r="F20" s="61">
        <v>0.013888888888888888</v>
      </c>
      <c r="G20" s="51">
        <f t="shared" si="0"/>
        <v>0.04097222222222214</v>
      </c>
      <c r="H20" s="53"/>
      <c r="I20" s="50"/>
      <c r="J20" s="50">
        <v>10</v>
      </c>
      <c r="K20" s="50">
        <v>20</v>
      </c>
      <c r="L20" s="50">
        <v>15</v>
      </c>
      <c r="M20" s="54">
        <v>0</v>
      </c>
      <c r="N20" s="50">
        <v>7</v>
      </c>
      <c r="O20" s="50">
        <v>0</v>
      </c>
      <c r="P20" s="50">
        <v>10</v>
      </c>
      <c r="Q20" s="50">
        <v>10</v>
      </c>
      <c r="R20" s="50">
        <v>8</v>
      </c>
      <c r="S20" s="50">
        <v>5</v>
      </c>
      <c r="T20" s="50"/>
      <c r="U20" s="50">
        <v>15</v>
      </c>
      <c r="V20" s="50">
        <f t="shared" si="1"/>
        <v>100</v>
      </c>
      <c r="W20" s="58">
        <f t="shared" si="2"/>
        <v>100</v>
      </c>
      <c r="X20" s="58">
        <v>3</v>
      </c>
      <c r="Y20" s="58"/>
    </row>
    <row r="21" spans="1:25" s="59" customFormat="1" ht="12.75">
      <c r="A21" s="50">
        <v>303</v>
      </c>
      <c r="B21" s="24" t="s">
        <v>40</v>
      </c>
      <c r="C21" s="24" t="s">
        <v>63</v>
      </c>
      <c r="D21" s="61">
        <v>0.4166666666666667</v>
      </c>
      <c r="E21" s="61">
        <v>0.4902777777777778</v>
      </c>
      <c r="F21" s="61"/>
      <c r="G21" s="51">
        <f t="shared" si="0"/>
        <v>0.07361111111111113</v>
      </c>
      <c r="H21" s="53"/>
      <c r="I21" s="50"/>
      <c r="J21" s="50">
        <v>10</v>
      </c>
      <c r="K21" s="50">
        <v>20</v>
      </c>
      <c r="L21" s="50">
        <v>15</v>
      </c>
      <c r="M21" s="54">
        <v>6</v>
      </c>
      <c r="N21" s="50">
        <v>8</v>
      </c>
      <c r="O21" s="50">
        <v>0</v>
      </c>
      <c r="P21" s="50">
        <v>10</v>
      </c>
      <c r="Q21" s="50">
        <v>10</v>
      </c>
      <c r="R21" s="50">
        <v>8</v>
      </c>
      <c r="S21" s="50">
        <v>10</v>
      </c>
      <c r="T21" s="50"/>
      <c r="U21" s="50">
        <v>0</v>
      </c>
      <c r="V21" s="50">
        <f t="shared" si="1"/>
        <v>97</v>
      </c>
      <c r="W21" s="58">
        <f t="shared" si="2"/>
        <v>97</v>
      </c>
      <c r="X21" s="58" t="s">
        <v>44</v>
      </c>
      <c r="Y21" s="58"/>
    </row>
    <row r="22" spans="1:25" s="59" customFormat="1" ht="12.75">
      <c r="A22" s="50">
        <v>321</v>
      </c>
      <c r="B22" s="24" t="s">
        <v>40</v>
      </c>
      <c r="C22" s="24" t="s">
        <v>70</v>
      </c>
      <c r="D22" s="61">
        <v>0.5416666666666666</v>
      </c>
      <c r="E22" s="61">
        <v>0.6180555555555556</v>
      </c>
      <c r="F22" s="61">
        <v>0.016666666666666666</v>
      </c>
      <c r="G22" s="51">
        <f t="shared" si="0"/>
        <v>0.05972222222222229</v>
      </c>
      <c r="H22" s="53">
        <v>-8</v>
      </c>
      <c r="I22" s="50"/>
      <c r="J22" s="50">
        <v>10</v>
      </c>
      <c r="K22" s="50">
        <v>20</v>
      </c>
      <c r="L22" s="50">
        <v>15</v>
      </c>
      <c r="M22" s="54">
        <v>0</v>
      </c>
      <c r="N22" s="50">
        <v>8</v>
      </c>
      <c r="O22" s="50">
        <v>0</v>
      </c>
      <c r="P22" s="50">
        <v>10</v>
      </c>
      <c r="Q22" s="50">
        <v>10</v>
      </c>
      <c r="R22" s="50">
        <v>9</v>
      </c>
      <c r="S22" s="50">
        <v>5</v>
      </c>
      <c r="T22" s="50"/>
      <c r="U22" s="50">
        <v>15</v>
      </c>
      <c r="V22" s="50">
        <f t="shared" si="1"/>
        <v>102</v>
      </c>
      <c r="W22" s="58">
        <f t="shared" si="2"/>
        <v>94</v>
      </c>
      <c r="X22" s="58" t="s">
        <v>52</v>
      </c>
      <c r="Y22" s="58"/>
    </row>
    <row r="23" spans="1:25" s="59" customFormat="1" ht="12.75">
      <c r="A23" s="50">
        <v>318</v>
      </c>
      <c r="B23" s="24" t="s">
        <v>40</v>
      </c>
      <c r="C23" s="24" t="s">
        <v>67</v>
      </c>
      <c r="D23" s="61">
        <v>0.5208333333333334</v>
      </c>
      <c r="E23" s="61">
        <v>0.6013888888888889</v>
      </c>
      <c r="F23" s="61">
        <v>0.014583333333333332</v>
      </c>
      <c r="G23" s="51">
        <f t="shared" si="0"/>
        <v>0.06597222222222215</v>
      </c>
      <c r="H23" s="53">
        <v>-13</v>
      </c>
      <c r="I23" s="50"/>
      <c r="J23" s="50">
        <v>10</v>
      </c>
      <c r="K23" s="50">
        <v>20</v>
      </c>
      <c r="L23" s="50">
        <v>15</v>
      </c>
      <c r="M23" s="54">
        <v>0</v>
      </c>
      <c r="N23" s="50">
        <v>8</v>
      </c>
      <c r="O23" s="50">
        <v>0</v>
      </c>
      <c r="P23" s="50">
        <v>10</v>
      </c>
      <c r="Q23" s="50">
        <v>10</v>
      </c>
      <c r="R23" s="50">
        <v>8</v>
      </c>
      <c r="S23" s="50">
        <v>5</v>
      </c>
      <c r="T23" s="50"/>
      <c r="U23" s="50">
        <v>15</v>
      </c>
      <c r="V23" s="50">
        <f t="shared" si="1"/>
        <v>101</v>
      </c>
      <c r="W23" s="58">
        <f t="shared" si="2"/>
        <v>88</v>
      </c>
      <c r="X23" s="58" t="s">
        <v>52</v>
      </c>
      <c r="Y23" s="58"/>
    </row>
    <row r="24" spans="1:25" s="59" customFormat="1" ht="12.75">
      <c r="A24" s="50">
        <v>304</v>
      </c>
      <c r="B24" s="24" t="s">
        <v>40</v>
      </c>
      <c r="C24" s="24">
        <v>138</v>
      </c>
      <c r="D24" s="61">
        <v>0.4513888888888889</v>
      </c>
      <c r="E24" s="61">
        <v>0.55625</v>
      </c>
      <c r="F24" s="61">
        <v>0.015277777777777777</v>
      </c>
      <c r="G24" s="51">
        <f t="shared" si="0"/>
        <v>0.08958333333333335</v>
      </c>
      <c r="H24" s="53"/>
      <c r="I24" s="50"/>
      <c r="J24" s="50">
        <v>10</v>
      </c>
      <c r="K24" s="50">
        <v>20</v>
      </c>
      <c r="L24" s="50">
        <v>15</v>
      </c>
      <c r="M24" s="54">
        <v>0</v>
      </c>
      <c r="N24" s="50">
        <v>8</v>
      </c>
      <c r="O24" s="50">
        <v>0</v>
      </c>
      <c r="P24" s="50">
        <v>5</v>
      </c>
      <c r="Q24" s="50">
        <v>10</v>
      </c>
      <c r="R24" s="50">
        <v>10</v>
      </c>
      <c r="S24" s="50">
        <v>5</v>
      </c>
      <c r="T24" s="50"/>
      <c r="U24" s="50" t="s">
        <v>29</v>
      </c>
      <c r="V24" s="50">
        <f t="shared" si="1"/>
        <v>83</v>
      </c>
      <c r="W24" s="58">
        <f t="shared" si="2"/>
        <v>83</v>
      </c>
      <c r="X24" s="58" t="s">
        <v>44</v>
      </c>
      <c r="Y24" s="58"/>
    </row>
    <row r="25" spans="1:25" s="59" customFormat="1" ht="12.75">
      <c r="A25" s="50">
        <v>312</v>
      </c>
      <c r="B25" s="24" t="s">
        <v>40</v>
      </c>
      <c r="C25" s="24">
        <v>143</v>
      </c>
      <c r="D25" s="61">
        <v>0.5</v>
      </c>
      <c r="E25" s="61">
        <v>0.5527777777777778</v>
      </c>
      <c r="F25" s="61"/>
      <c r="G25" s="51">
        <f t="shared" si="0"/>
        <v>0.05277777777777781</v>
      </c>
      <c r="H25" s="53">
        <v>-3</v>
      </c>
      <c r="I25" s="50">
        <v>-1</v>
      </c>
      <c r="J25" s="50">
        <v>10</v>
      </c>
      <c r="K25" s="50"/>
      <c r="L25" s="50"/>
      <c r="M25" s="54"/>
      <c r="N25" s="50"/>
      <c r="O25" s="50"/>
      <c r="P25" s="50"/>
      <c r="Q25" s="50"/>
      <c r="R25" s="50" t="s">
        <v>29</v>
      </c>
      <c r="S25" s="50">
        <v>5</v>
      </c>
      <c r="T25" s="50"/>
      <c r="U25" s="50">
        <v>15</v>
      </c>
      <c r="V25" s="50">
        <f t="shared" si="1"/>
        <v>29</v>
      </c>
      <c r="W25" s="58">
        <f t="shared" si="2"/>
        <v>26</v>
      </c>
      <c r="X25" s="58">
        <v>4</v>
      </c>
      <c r="Y25" s="58"/>
    </row>
    <row r="26" spans="1:25" s="23" customFormat="1" ht="24.75" customHeight="1">
      <c r="A26" s="25"/>
      <c r="B26" s="26"/>
      <c r="C26" s="26"/>
      <c r="D26" s="25"/>
      <c r="E26" s="25"/>
      <c r="F26" s="25"/>
      <c r="G26" s="25"/>
      <c r="H26" s="25"/>
      <c r="I26" s="25"/>
      <c r="J26" s="25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7"/>
      <c r="Y26" s="31"/>
    </row>
    <row r="27" spans="2:67" s="25" customFormat="1" ht="12.75">
      <c r="B27" s="26" t="s">
        <v>75</v>
      </c>
      <c r="C27" s="26"/>
      <c r="D27" s="26"/>
      <c r="H27" s="25" t="s">
        <v>76</v>
      </c>
      <c r="I27" s="27"/>
      <c r="L27" s="27"/>
      <c r="V27" s="27"/>
      <c r="AE27" s="27"/>
      <c r="AL27" s="27"/>
      <c r="AV27" s="27"/>
      <c r="BD27" s="27"/>
      <c r="BK27" s="27"/>
      <c r="BN27" s="27"/>
      <c r="BO27" s="27"/>
    </row>
    <row r="28" spans="2:67" s="25" customFormat="1" ht="12.75">
      <c r="B28" s="26"/>
      <c r="C28" s="26"/>
      <c r="D28" s="26"/>
      <c r="I28" s="27"/>
      <c r="L28" s="27"/>
      <c r="V28" s="27"/>
      <c r="AE28" s="27"/>
      <c r="AL28" s="27"/>
      <c r="AV28" s="27"/>
      <c r="BD28" s="27"/>
      <c r="BK28" s="27"/>
      <c r="BN28" s="27"/>
      <c r="BO28" s="27"/>
    </row>
    <row r="29" spans="2:67" s="25" customFormat="1" ht="12.75">
      <c r="B29" s="26" t="s">
        <v>77</v>
      </c>
      <c r="C29" s="26"/>
      <c r="D29" s="26"/>
      <c r="H29" s="25" t="s">
        <v>78</v>
      </c>
      <c r="I29" s="27"/>
      <c r="L29" s="27"/>
      <c r="V29" s="27"/>
      <c r="AE29" s="27"/>
      <c r="AL29" s="27"/>
      <c r="AV29" s="27"/>
      <c r="BD29" s="27"/>
      <c r="BK29" s="27"/>
      <c r="BN29" s="27"/>
      <c r="BO29" s="27"/>
    </row>
    <row r="30" spans="2:71" s="25" customFormat="1" ht="12.75">
      <c r="B30" s="26"/>
      <c r="C30" s="26"/>
      <c r="K30" s="27"/>
      <c r="X30" s="27"/>
      <c r="Y30" s="31"/>
      <c r="AI30" s="27"/>
      <c r="AP30" s="27"/>
      <c r="AZ30" s="27"/>
      <c r="BH30" s="27"/>
      <c r="BO30" s="27"/>
      <c r="BR30" s="27"/>
      <c r="BS30" s="27"/>
    </row>
    <row r="31" spans="2:71" s="25" customFormat="1" ht="12.75">
      <c r="B31" s="26"/>
      <c r="C31" s="26"/>
      <c r="K31" s="27"/>
      <c r="X31" s="27"/>
      <c r="Y31" s="31"/>
      <c r="AI31" s="27"/>
      <c r="AP31" s="27"/>
      <c r="AZ31" s="27"/>
      <c r="BH31" s="27"/>
      <c r="BO31" s="27"/>
      <c r="BR31" s="27"/>
      <c r="BS31" s="27"/>
    </row>
    <row r="32" spans="2:71" s="25" customFormat="1" ht="12.75">
      <c r="B32" s="26"/>
      <c r="C32" s="26"/>
      <c r="K32" s="27"/>
      <c r="X32" s="27"/>
      <c r="Y32" s="31"/>
      <c r="AI32" s="27"/>
      <c r="AP32" s="27"/>
      <c r="AZ32" s="27"/>
      <c r="BH32" s="27"/>
      <c r="BO32" s="27"/>
      <c r="BR32" s="27"/>
      <c r="BS32" s="27"/>
    </row>
    <row r="33" spans="2:71" s="25" customFormat="1" ht="12.75">
      <c r="B33" s="26"/>
      <c r="C33" s="26"/>
      <c r="K33" s="27"/>
      <c r="X33" s="27"/>
      <c r="Y33" s="31"/>
      <c r="AI33" s="27"/>
      <c r="AP33" s="27"/>
      <c r="AZ33" s="27"/>
      <c r="BH33" s="27"/>
      <c r="BO33" s="27"/>
      <c r="BR33" s="27"/>
      <c r="BS33" s="27"/>
    </row>
    <row r="34" spans="2:71" s="25" customFormat="1" ht="12.75">
      <c r="B34" s="26"/>
      <c r="C34" s="26"/>
      <c r="K34" s="27"/>
      <c r="X34" s="27"/>
      <c r="Y34" s="31"/>
      <c r="AI34" s="27"/>
      <c r="AP34" s="27"/>
      <c r="AZ34" s="27"/>
      <c r="BH34" s="27"/>
      <c r="BO34" s="27"/>
      <c r="BR34" s="27"/>
      <c r="BS34" s="27"/>
    </row>
    <row r="35" spans="2:71" s="25" customFormat="1" ht="12.75">
      <c r="B35" s="26"/>
      <c r="C35" s="26"/>
      <c r="K35" s="27"/>
      <c r="X35" s="27"/>
      <c r="Y35" s="31"/>
      <c r="AI35" s="27"/>
      <c r="AP35" s="27"/>
      <c r="AZ35" s="27"/>
      <c r="BH35" s="27"/>
      <c r="BO35" s="27"/>
      <c r="BR35" s="27"/>
      <c r="BS35" s="27"/>
    </row>
    <row r="36" spans="2:71" s="25" customFormat="1" ht="12.75">
      <c r="B36" s="26"/>
      <c r="C36" s="26"/>
      <c r="K36" s="27"/>
      <c r="X36" s="27"/>
      <c r="Y36" s="31"/>
      <c r="AI36" s="27"/>
      <c r="AP36" s="27"/>
      <c r="AZ36" s="27"/>
      <c r="BH36" s="27"/>
      <c r="BO36" s="27"/>
      <c r="BR36" s="27"/>
      <c r="BS36" s="27"/>
    </row>
    <row r="37" spans="2:71" s="25" customFormat="1" ht="12.75">
      <c r="B37" s="26"/>
      <c r="C37" s="26"/>
      <c r="K37" s="27"/>
      <c r="X37" s="27"/>
      <c r="Y37" s="31"/>
      <c r="AI37" s="27"/>
      <c r="AP37" s="27"/>
      <c r="AZ37" s="27"/>
      <c r="BH37" s="27"/>
      <c r="BO37" s="27"/>
      <c r="BR37" s="27"/>
      <c r="BS37" s="27"/>
    </row>
    <row r="38" spans="2:71" s="25" customFormat="1" ht="12.75">
      <c r="B38" s="26"/>
      <c r="C38" s="26"/>
      <c r="K38" s="27"/>
      <c r="X38" s="27"/>
      <c r="Y38" s="31"/>
      <c r="AI38" s="27"/>
      <c r="AP38" s="27"/>
      <c r="AZ38" s="27"/>
      <c r="BH38" s="27"/>
      <c r="BO38" s="27"/>
      <c r="BR38" s="27"/>
      <c r="BS38" s="27"/>
    </row>
    <row r="39" spans="2:71" s="25" customFormat="1" ht="12.75">
      <c r="B39" s="26"/>
      <c r="C39" s="26"/>
      <c r="K39" s="27"/>
      <c r="X39" s="27"/>
      <c r="Y39" s="31"/>
      <c r="AI39" s="27"/>
      <c r="AP39" s="27"/>
      <c r="AZ39" s="27"/>
      <c r="BH39" s="27"/>
      <c r="BO39" s="27"/>
      <c r="BR39" s="27"/>
      <c r="BS39" s="27"/>
    </row>
    <row r="40" spans="2:71" s="25" customFormat="1" ht="12.75">
      <c r="B40" s="26"/>
      <c r="C40" s="26"/>
      <c r="K40" s="27"/>
      <c r="X40" s="27"/>
      <c r="Y40" s="31"/>
      <c r="AI40" s="27"/>
      <c r="AP40" s="27"/>
      <c r="AZ40" s="27"/>
      <c r="BH40" s="27"/>
      <c r="BO40" s="27"/>
      <c r="BR40" s="27"/>
      <c r="BS40" s="27"/>
    </row>
    <row r="41" spans="2:71" s="25" customFormat="1" ht="12.75">
      <c r="B41" s="26"/>
      <c r="C41" s="26"/>
      <c r="K41" s="27"/>
      <c r="X41" s="27"/>
      <c r="Y41" s="31"/>
      <c r="AI41" s="27"/>
      <c r="AP41" s="27"/>
      <c r="AZ41" s="27"/>
      <c r="BH41" s="27"/>
      <c r="BO41" s="27"/>
      <c r="BR41" s="27"/>
      <c r="BS41" s="27"/>
    </row>
    <row r="42" spans="2:71" s="25" customFormat="1" ht="12.75">
      <c r="B42" s="26"/>
      <c r="C42" s="26"/>
      <c r="K42" s="27"/>
      <c r="X42" s="27"/>
      <c r="Y42" s="31"/>
      <c r="AI42" s="27"/>
      <c r="AP42" s="27"/>
      <c r="AZ42" s="27"/>
      <c r="BH42" s="27"/>
      <c r="BO42" s="27"/>
      <c r="BR42" s="27"/>
      <c r="BS42" s="27"/>
    </row>
    <row r="43" spans="2:71" s="25" customFormat="1" ht="12.75">
      <c r="B43" s="26"/>
      <c r="C43" s="26"/>
      <c r="K43" s="27"/>
      <c r="X43" s="27"/>
      <c r="Y43" s="31"/>
      <c r="AI43" s="27"/>
      <c r="AP43" s="27"/>
      <c r="AZ43" s="27"/>
      <c r="BH43" s="27"/>
      <c r="BO43" s="27"/>
      <c r="BR43" s="27"/>
      <c r="BS43" s="27"/>
    </row>
    <row r="44" spans="2:71" s="25" customFormat="1" ht="12.75">
      <c r="B44" s="26"/>
      <c r="C44" s="26"/>
      <c r="K44" s="27"/>
      <c r="X44" s="27"/>
      <c r="Y44" s="31"/>
      <c r="AI44" s="27"/>
      <c r="AP44" s="27"/>
      <c r="AZ44" s="27"/>
      <c r="BH44" s="27"/>
      <c r="BO44" s="27"/>
      <c r="BR44" s="27"/>
      <c r="BS44" s="27"/>
    </row>
    <row r="45" spans="2:71" s="25" customFormat="1" ht="12.75">
      <c r="B45" s="26"/>
      <c r="C45" s="26"/>
      <c r="K45" s="27"/>
      <c r="X45" s="27"/>
      <c r="Y45" s="31"/>
      <c r="AI45" s="27"/>
      <c r="AP45" s="27"/>
      <c r="AZ45" s="27"/>
      <c r="BH45" s="27"/>
      <c r="BO45" s="27"/>
      <c r="BR45" s="27"/>
      <c r="BS45" s="27"/>
    </row>
    <row r="46" spans="2:71" s="25" customFormat="1" ht="12.75">
      <c r="B46" s="26"/>
      <c r="C46" s="26"/>
      <c r="K46" s="27"/>
      <c r="X46" s="27"/>
      <c r="Y46" s="31"/>
      <c r="AI46" s="27"/>
      <c r="AP46" s="27"/>
      <c r="AZ46" s="27"/>
      <c r="BH46" s="27"/>
      <c r="BO46" s="27"/>
      <c r="BR46" s="27"/>
      <c r="BS46" s="27"/>
    </row>
    <row r="47" spans="2:71" s="25" customFormat="1" ht="12.75">
      <c r="B47" s="26"/>
      <c r="C47" s="26"/>
      <c r="K47" s="27"/>
      <c r="X47" s="27"/>
      <c r="Y47" s="31"/>
      <c r="AI47" s="27"/>
      <c r="AP47" s="27"/>
      <c r="AZ47" s="27"/>
      <c r="BH47" s="27"/>
      <c r="BO47" s="27"/>
      <c r="BR47" s="27"/>
      <c r="BS47" s="27"/>
    </row>
    <row r="48" spans="2:71" s="25" customFormat="1" ht="12.75">
      <c r="B48" s="26"/>
      <c r="C48" s="26"/>
      <c r="K48" s="27"/>
      <c r="X48" s="27"/>
      <c r="Y48" s="31"/>
      <c r="AI48" s="27"/>
      <c r="AP48" s="27"/>
      <c r="AZ48" s="27"/>
      <c r="BH48" s="27"/>
      <c r="BO48" s="27"/>
      <c r="BR48" s="27"/>
      <c r="BS48" s="27"/>
    </row>
    <row r="49" spans="2:71" s="25" customFormat="1" ht="12.75">
      <c r="B49" s="26"/>
      <c r="C49" s="26"/>
      <c r="K49" s="27"/>
      <c r="X49" s="27"/>
      <c r="Y49" s="31"/>
      <c r="AI49" s="27"/>
      <c r="AP49" s="27"/>
      <c r="AZ49" s="27"/>
      <c r="BH49" s="27"/>
      <c r="BO49" s="27"/>
      <c r="BR49" s="27"/>
      <c r="BS49" s="27"/>
    </row>
    <row r="50" spans="2:71" s="25" customFormat="1" ht="12.75">
      <c r="B50" s="26"/>
      <c r="C50" s="26"/>
      <c r="K50" s="27"/>
      <c r="X50" s="27"/>
      <c r="Y50" s="31"/>
      <c r="AI50" s="27"/>
      <c r="AP50" s="27"/>
      <c r="AZ50" s="27"/>
      <c r="BH50" s="27"/>
      <c r="BO50" s="27"/>
      <c r="BR50" s="27"/>
      <c r="BS50" s="27"/>
    </row>
    <row r="51" spans="2:71" s="25" customFormat="1" ht="12.75">
      <c r="B51" s="26"/>
      <c r="C51" s="26"/>
      <c r="K51" s="27"/>
      <c r="X51" s="27"/>
      <c r="Y51" s="31"/>
      <c r="AI51" s="27"/>
      <c r="AP51" s="27"/>
      <c r="AZ51" s="27"/>
      <c r="BH51" s="27"/>
      <c r="BO51" s="27"/>
      <c r="BR51" s="27"/>
      <c r="BS51" s="27"/>
    </row>
    <row r="52" spans="2:71" s="25" customFormat="1" ht="12.75">
      <c r="B52" s="26"/>
      <c r="C52" s="26"/>
      <c r="K52" s="27"/>
      <c r="X52" s="27"/>
      <c r="Y52" s="31"/>
      <c r="AI52" s="27"/>
      <c r="AP52" s="27"/>
      <c r="AZ52" s="27"/>
      <c r="BH52" s="27"/>
      <c r="BO52" s="27"/>
      <c r="BR52" s="27"/>
      <c r="BS52" s="27"/>
    </row>
    <row r="53" spans="2:71" s="25" customFormat="1" ht="12.75">
      <c r="B53" s="26"/>
      <c r="C53" s="26"/>
      <c r="K53" s="27"/>
      <c r="X53" s="27"/>
      <c r="Y53" s="31"/>
      <c r="AI53" s="27"/>
      <c r="AP53" s="27"/>
      <c r="AZ53" s="27"/>
      <c r="BH53" s="27"/>
      <c r="BO53" s="27"/>
      <c r="BR53" s="27"/>
      <c r="BS53" s="27"/>
    </row>
    <row r="54" spans="2:71" s="25" customFormat="1" ht="12.75">
      <c r="B54" s="26"/>
      <c r="C54" s="26"/>
      <c r="K54" s="27"/>
      <c r="X54" s="27"/>
      <c r="Y54" s="31"/>
      <c r="AI54" s="27"/>
      <c r="AP54" s="27"/>
      <c r="AZ54" s="27"/>
      <c r="BH54" s="27"/>
      <c r="BO54" s="27"/>
      <c r="BR54" s="27"/>
      <c r="BS54" s="27"/>
    </row>
    <row r="55" spans="2:71" s="25" customFormat="1" ht="12.75">
      <c r="B55" s="26"/>
      <c r="C55" s="26"/>
      <c r="K55" s="27"/>
      <c r="X55" s="27"/>
      <c r="Y55" s="31"/>
      <c r="AI55" s="27"/>
      <c r="AP55" s="27"/>
      <c r="AZ55" s="27"/>
      <c r="BH55" s="27"/>
      <c r="BO55" s="27"/>
      <c r="BR55" s="27"/>
      <c r="BS55" s="27"/>
    </row>
    <row r="56" spans="2:71" s="25" customFormat="1" ht="12.75">
      <c r="B56" s="26"/>
      <c r="C56" s="26"/>
      <c r="K56" s="27"/>
      <c r="X56" s="27"/>
      <c r="Y56" s="31"/>
      <c r="AI56" s="27"/>
      <c r="AP56" s="27"/>
      <c r="AZ56" s="27"/>
      <c r="BH56" s="27"/>
      <c r="BO56" s="27"/>
      <c r="BR56" s="27"/>
      <c r="BS56" s="27"/>
    </row>
    <row r="57" spans="2:71" s="25" customFormat="1" ht="12.75">
      <c r="B57" s="26"/>
      <c r="C57" s="26"/>
      <c r="K57" s="27"/>
      <c r="X57" s="27"/>
      <c r="Y57" s="31"/>
      <c r="AI57" s="27"/>
      <c r="AP57" s="27"/>
      <c r="AZ57" s="27"/>
      <c r="BH57" s="27"/>
      <c r="BO57" s="27"/>
      <c r="BR57" s="27"/>
      <c r="BS57" s="27"/>
    </row>
    <row r="58" spans="2:71" s="25" customFormat="1" ht="12.75">
      <c r="B58" s="26"/>
      <c r="C58" s="26"/>
      <c r="K58" s="27"/>
      <c r="X58" s="27"/>
      <c r="Y58" s="31"/>
      <c r="AI58" s="27"/>
      <c r="AP58" s="27"/>
      <c r="AZ58" s="27"/>
      <c r="BH58" s="27"/>
      <c r="BO58" s="27"/>
      <c r="BR58" s="27"/>
      <c r="BS58" s="27"/>
    </row>
    <row r="59" spans="2:71" s="25" customFormat="1" ht="12.75">
      <c r="B59" s="26"/>
      <c r="C59" s="26"/>
      <c r="K59" s="27"/>
      <c r="X59" s="27"/>
      <c r="Y59" s="31"/>
      <c r="AI59" s="27"/>
      <c r="AP59" s="27"/>
      <c r="AZ59" s="27"/>
      <c r="BH59" s="27"/>
      <c r="BO59" s="27"/>
      <c r="BR59" s="27"/>
      <c r="BS59" s="27"/>
    </row>
    <row r="60" spans="2:71" s="25" customFormat="1" ht="12.75">
      <c r="B60" s="26"/>
      <c r="C60" s="26"/>
      <c r="K60" s="27"/>
      <c r="X60" s="27"/>
      <c r="Y60" s="31"/>
      <c r="AI60" s="27"/>
      <c r="AP60" s="27"/>
      <c r="AZ60" s="27"/>
      <c r="BH60" s="27"/>
      <c r="BO60" s="27"/>
      <c r="BR60" s="27"/>
      <c r="BS60" s="27"/>
    </row>
    <row r="61" spans="2:71" s="25" customFormat="1" ht="12.75">
      <c r="B61" s="26"/>
      <c r="C61" s="26"/>
      <c r="K61" s="27"/>
      <c r="X61" s="27"/>
      <c r="Y61" s="31"/>
      <c r="AI61" s="27"/>
      <c r="AP61" s="27"/>
      <c r="AZ61" s="27"/>
      <c r="BH61" s="27"/>
      <c r="BO61" s="27"/>
      <c r="BR61" s="27"/>
      <c r="BS61" s="27"/>
    </row>
    <row r="62" spans="2:71" s="25" customFormat="1" ht="12.75">
      <c r="B62" s="26"/>
      <c r="C62" s="26"/>
      <c r="K62" s="27"/>
      <c r="X62" s="27"/>
      <c r="Y62" s="31"/>
      <c r="AI62" s="27"/>
      <c r="AP62" s="27"/>
      <c r="AZ62" s="27"/>
      <c r="BH62" s="27"/>
      <c r="BO62" s="27"/>
      <c r="BR62" s="27"/>
      <c r="BS62" s="27"/>
    </row>
    <row r="63" spans="2:71" s="25" customFormat="1" ht="12.75">
      <c r="B63" s="26"/>
      <c r="C63" s="26"/>
      <c r="K63" s="27"/>
      <c r="X63" s="27"/>
      <c r="Y63" s="31"/>
      <c r="AI63" s="27"/>
      <c r="AP63" s="27"/>
      <c r="AZ63" s="27"/>
      <c r="BH63" s="27"/>
      <c r="BO63" s="27"/>
      <c r="BR63" s="27"/>
      <c r="BS63" s="27"/>
    </row>
    <row r="64" spans="2:71" s="25" customFormat="1" ht="12.75">
      <c r="B64" s="26"/>
      <c r="C64" s="26"/>
      <c r="K64" s="27"/>
      <c r="X64" s="27"/>
      <c r="Y64" s="31"/>
      <c r="AI64" s="27"/>
      <c r="AP64" s="27"/>
      <c r="AZ64" s="27"/>
      <c r="BH64" s="27"/>
      <c r="BO64" s="27"/>
      <c r="BR64" s="27"/>
      <c r="BS64" s="27"/>
    </row>
    <row r="65" spans="2:71" s="25" customFormat="1" ht="12.75">
      <c r="B65" s="26"/>
      <c r="C65" s="26"/>
      <c r="K65" s="27"/>
      <c r="X65" s="27"/>
      <c r="Y65" s="31"/>
      <c r="AI65" s="27"/>
      <c r="AP65" s="27"/>
      <c r="AZ65" s="27"/>
      <c r="BH65" s="27"/>
      <c r="BO65" s="27"/>
      <c r="BR65" s="27"/>
      <c r="BS65" s="27"/>
    </row>
    <row r="66" spans="2:71" s="25" customFormat="1" ht="12.75">
      <c r="B66" s="26"/>
      <c r="C66" s="26"/>
      <c r="K66" s="27"/>
      <c r="X66" s="27"/>
      <c r="Y66" s="31"/>
      <c r="AI66" s="27"/>
      <c r="AP66" s="27"/>
      <c r="AZ66" s="27"/>
      <c r="BH66" s="27"/>
      <c r="BO66" s="27"/>
      <c r="BR66" s="27"/>
      <c r="BS66" s="27"/>
    </row>
    <row r="67" spans="2:71" s="25" customFormat="1" ht="12.75">
      <c r="B67" s="26"/>
      <c r="C67" s="26"/>
      <c r="K67" s="27"/>
      <c r="X67" s="27"/>
      <c r="Y67" s="31"/>
      <c r="AI67" s="27"/>
      <c r="AP67" s="27"/>
      <c r="AZ67" s="27"/>
      <c r="BH67" s="27"/>
      <c r="BO67" s="27"/>
      <c r="BR67" s="27"/>
      <c r="BS67" s="27"/>
    </row>
    <row r="68" spans="2:71" s="25" customFormat="1" ht="12.75">
      <c r="B68" s="26"/>
      <c r="C68" s="26"/>
      <c r="K68" s="27"/>
      <c r="X68" s="27"/>
      <c r="Y68" s="31"/>
      <c r="AI68" s="27"/>
      <c r="AP68" s="27"/>
      <c r="AZ68" s="27"/>
      <c r="BH68" s="27"/>
      <c r="BO68" s="27"/>
      <c r="BR68" s="27"/>
      <c r="BS68" s="27"/>
    </row>
    <row r="69" spans="2:71" s="25" customFormat="1" ht="12.75">
      <c r="B69" s="26"/>
      <c r="C69" s="26"/>
      <c r="K69" s="27"/>
      <c r="X69" s="27"/>
      <c r="Y69" s="31"/>
      <c r="AI69" s="27"/>
      <c r="AP69" s="27"/>
      <c r="AZ69" s="27"/>
      <c r="BH69" s="27"/>
      <c r="BO69" s="27"/>
      <c r="BR69" s="27"/>
      <c r="BS69" s="27"/>
    </row>
    <row r="70" spans="2:71" s="25" customFormat="1" ht="12.75">
      <c r="B70" s="26"/>
      <c r="C70" s="26"/>
      <c r="K70" s="27"/>
      <c r="X70" s="27"/>
      <c r="Y70" s="31"/>
      <c r="AI70" s="27"/>
      <c r="AP70" s="27"/>
      <c r="AZ70" s="27"/>
      <c r="BH70" s="27"/>
      <c r="BO70" s="27"/>
      <c r="BR70" s="27"/>
      <c r="BS70" s="27"/>
    </row>
    <row r="71" spans="2:71" s="25" customFormat="1" ht="12.75">
      <c r="B71" s="26"/>
      <c r="C71" s="26"/>
      <c r="K71" s="27"/>
      <c r="X71" s="27"/>
      <c r="Y71" s="31"/>
      <c r="AI71" s="27"/>
      <c r="AP71" s="27"/>
      <c r="AZ71" s="27"/>
      <c r="BH71" s="27"/>
      <c r="BO71" s="27"/>
      <c r="BR71" s="27"/>
      <c r="BS71" s="27"/>
    </row>
    <row r="72" spans="2:71" s="25" customFormat="1" ht="12.75">
      <c r="B72" s="26"/>
      <c r="C72" s="26"/>
      <c r="K72" s="27"/>
      <c r="X72" s="27"/>
      <c r="Y72" s="31"/>
      <c r="AI72" s="27"/>
      <c r="AP72" s="27"/>
      <c r="AZ72" s="27"/>
      <c r="BH72" s="27"/>
      <c r="BO72" s="27"/>
      <c r="BR72" s="27"/>
      <c r="BS72" s="27"/>
    </row>
    <row r="73" spans="2:71" s="25" customFormat="1" ht="12.75">
      <c r="B73" s="26"/>
      <c r="C73" s="26"/>
      <c r="K73" s="27"/>
      <c r="X73" s="27"/>
      <c r="Y73" s="31"/>
      <c r="AI73" s="27"/>
      <c r="AP73" s="27"/>
      <c r="AZ73" s="27"/>
      <c r="BH73" s="27"/>
      <c r="BO73" s="27"/>
      <c r="BR73" s="27"/>
      <c r="BS73" s="27"/>
    </row>
    <row r="74" spans="2:71" s="25" customFormat="1" ht="12.75">
      <c r="B74" s="26"/>
      <c r="C74" s="26"/>
      <c r="K74" s="27"/>
      <c r="X74" s="27"/>
      <c r="Y74" s="31"/>
      <c r="AI74" s="27"/>
      <c r="AP74" s="27"/>
      <c r="AZ74" s="27"/>
      <c r="BH74" s="27"/>
      <c r="BO74" s="27"/>
      <c r="BR74" s="27"/>
      <c r="BS74" s="27"/>
    </row>
    <row r="75" spans="2:71" s="25" customFormat="1" ht="12.75">
      <c r="B75" s="26"/>
      <c r="C75" s="26"/>
      <c r="K75" s="27"/>
      <c r="X75" s="27"/>
      <c r="Y75" s="31"/>
      <c r="AI75" s="27"/>
      <c r="AP75" s="27"/>
      <c r="AZ75" s="27"/>
      <c r="BH75" s="27"/>
      <c r="BO75" s="27"/>
      <c r="BR75" s="27"/>
      <c r="BS75" s="27"/>
    </row>
    <row r="76" spans="2:71" s="25" customFormat="1" ht="12.75">
      <c r="B76" s="26"/>
      <c r="C76" s="26"/>
      <c r="K76" s="27"/>
      <c r="X76" s="27"/>
      <c r="Y76" s="31"/>
      <c r="AI76" s="27"/>
      <c r="AP76" s="27"/>
      <c r="AZ76" s="27"/>
      <c r="BH76" s="27"/>
      <c r="BO76" s="27"/>
      <c r="BR76" s="27"/>
      <c r="BS76" s="27"/>
    </row>
    <row r="77" spans="2:71" s="25" customFormat="1" ht="12.75">
      <c r="B77" s="26"/>
      <c r="C77" s="26"/>
      <c r="K77" s="27"/>
      <c r="X77" s="27"/>
      <c r="Y77" s="31"/>
      <c r="AI77" s="27"/>
      <c r="AP77" s="27"/>
      <c r="AZ77" s="27"/>
      <c r="BH77" s="27"/>
      <c r="BO77" s="27"/>
      <c r="BR77" s="27"/>
      <c r="BS77" s="27"/>
    </row>
    <row r="78" spans="2:71" s="25" customFormat="1" ht="12.75">
      <c r="B78" s="26"/>
      <c r="C78" s="26"/>
      <c r="K78" s="27"/>
      <c r="X78" s="27"/>
      <c r="Y78" s="31"/>
      <c r="AI78" s="27"/>
      <c r="AP78" s="27"/>
      <c r="AZ78" s="27"/>
      <c r="BH78" s="27"/>
      <c r="BO78" s="27"/>
      <c r="BR78" s="27"/>
      <c r="BS78" s="27"/>
    </row>
    <row r="79" spans="2:71" s="25" customFormat="1" ht="12.75">
      <c r="B79" s="26"/>
      <c r="C79" s="26"/>
      <c r="K79" s="27"/>
      <c r="X79" s="27"/>
      <c r="Y79" s="31"/>
      <c r="AI79" s="27"/>
      <c r="AP79" s="27"/>
      <c r="AZ79" s="27"/>
      <c r="BH79" s="27"/>
      <c r="BO79" s="27"/>
      <c r="BR79" s="27"/>
      <c r="BS79" s="27"/>
    </row>
    <row r="80" spans="2:71" s="25" customFormat="1" ht="12.75">
      <c r="B80" s="26"/>
      <c r="C80" s="26"/>
      <c r="K80" s="27"/>
      <c r="X80" s="27"/>
      <c r="Y80" s="31"/>
      <c r="AI80" s="27"/>
      <c r="AP80" s="27"/>
      <c r="AZ80" s="27"/>
      <c r="BH80" s="27"/>
      <c r="BO80" s="27"/>
      <c r="BR80" s="27"/>
      <c r="BS80" s="27"/>
    </row>
    <row r="81" spans="2:71" s="25" customFormat="1" ht="12.75">
      <c r="B81" s="26"/>
      <c r="C81" s="26"/>
      <c r="K81" s="27"/>
      <c r="X81" s="27"/>
      <c r="Y81" s="31"/>
      <c r="AI81" s="27"/>
      <c r="AP81" s="27"/>
      <c r="AZ81" s="27"/>
      <c r="BH81" s="27"/>
      <c r="BO81" s="27"/>
      <c r="BR81" s="27"/>
      <c r="BS81" s="27"/>
    </row>
    <row r="82" spans="2:71" s="25" customFormat="1" ht="12.75">
      <c r="B82" s="26"/>
      <c r="C82" s="26"/>
      <c r="K82" s="27"/>
      <c r="X82" s="27"/>
      <c r="Y82" s="31"/>
      <c r="AI82" s="27"/>
      <c r="AP82" s="27"/>
      <c r="AZ82" s="27"/>
      <c r="BH82" s="27"/>
      <c r="BO82" s="27"/>
      <c r="BR82" s="27"/>
      <c r="BS82" s="27"/>
    </row>
    <row r="83" spans="2:71" s="25" customFormat="1" ht="12.75">
      <c r="B83" s="26"/>
      <c r="C83" s="26"/>
      <c r="K83" s="27"/>
      <c r="X83" s="27"/>
      <c r="Y83" s="31"/>
      <c r="AI83" s="27"/>
      <c r="AP83" s="27"/>
      <c r="AZ83" s="27"/>
      <c r="BH83" s="27"/>
      <c r="BO83" s="27"/>
      <c r="BR83" s="27"/>
      <c r="BS83" s="27"/>
    </row>
    <row r="84" spans="2:71" s="25" customFormat="1" ht="12.75">
      <c r="B84" s="26"/>
      <c r="C84" s="26"/>
      <c r="K84" s="27"/>
      <c r="X84" s="27"/>
      <c r="Y84" s="31"/>
      <c r="AI84" s="27"/>
      <c r="AP84" s="27"/>
      <c r="AZ84" s="27"/>
      <c r="BH84" s="27"/>
      <c r="BO84" s="27"/>
      <c r="BR84" s="27"/>
      <c r="BS84" s="27"/>
    </row>
    <row r="85" spans="2:71" s="25" customFormat="1" ht="12.75">
      <c r="B85" s="26"/>
      <c r="C85" s="26"/>
      <c r="K85" s="27"/>
      <c r="X85" s="27"/>
      <c r="Y85" s="31"/>
      <c r="AI85" s="27"/>
      <c r="AP85" s="27"/>
      <c r="AZ85" s="27"/>
      <c r="BH85" s="27"/>
      <c r="BO85" s="27"/>
      <c r="BR85" s="27"/>
      <c r="BS85" s="27"/>
    </row>
    <row r="86" spans="2:71" s="25" customFormat="1" ht="12.75">
      <c r="B86" s="26"/>
      <c r="C86" s="26"/>
      <c r="K86" s="27"/>
      <c r="X86" s="27"/>
      <c r="Y86" s="31"/>
      <c r="AI86" s="27"/>
      <c r="AP86" s="27"/>
      <c r="AZ86" s="27"/>
      <c r="BH86" s="27"/>
      <c r="BO86" s="27"/>
      <c r="BR86" s="27"/>
      <c r="BS86" s="27"/>
    </row>
    <row r="87" spans="2:71" s="25" customFormat="1" ht="12.75">
      <c r="B87" s="26"/>
      <c r="C87" s="26"/>
      <c r="K87" s="27"/>
      <c r="X87" s="27"/>
      <c r="Y87" s="31"/>
      <c r="AI87" s="27"/>
      <c r="AP87" s="27"/>
      <c r="AZ87" s="27"/>
      <c r="BH87" s="27"/>
      <c r="BO87" s="27"/>
      <c r="BR87" s="27"/>
      <c r="BS87" s="27"/>
    </row>
    <row r="88" spans="2:71" s="25" customFormat="1" ht="12.75">
      <c r="B88" s="26"/>
      <c r="C88" s="26"/>
      <c r="K88" s="27"/>
      <c r="X88" s="27"/>
      <c r="Y88" s="31"/>
      <c r="AI88" s="27"/>
      <c r="AP88" s="27"/>
      <c r="AZ88" s="27"/>
      <c r="BH88" s="27"/>
      <c r="BO88" s="27"/>
      <c r="BR88" s="27"/>
      <c r="BS88" s="27"/>
    </row>
  </sheetData>
  <mergeCells count="9">
    <mergeCell ref="B3:X3"/>
    <mergeCell ref="B1:X1"/>
    <mergeCell ref="A9:C9"/>
    <mergeCell ref="A10:C10"/>
    <mergeCell ref="B8:BO8"/>
    <mergeCell ref="B6:C6"/>
    <mergeCell ref="B7:C7"/>
    <mergeCell ref="B5:X5"/>
    <mergeCell ref="B4:X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6"/>
  <sheetViews>
    <sheetView showGridLines="0" workbookViewId="0" topLeftCell="A1">
      <pane xSplit="7" ySplit="1" topLeftCell="H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4" sqref="A4:Y4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00390625" style="4" customWidth="1"/>
    <col min="4" max="5" width="8.125" style="0" bestFit="1" customWidth="1"/>
    <col min="6" max="6" width="8.125" style="0" customWidth="1"/>
    <col min="7" max="7" width="7.125" style="0" bestFit="1" customWidth="1"/>
    <col min="8" max="8" width="5.125" style="0" customWidth="1"/>
    <col min="9" max="9" width="4.875" style="0" customWidth="1"/>
    <col min="10" max="10" width="3.75390625" style="0" customWidth="1"/>
    <col min="11" max="12" width="4.375" style="0" customWidth="1"/>
    <col min="13" max="13" width="4.375" style="1" customWidth="1"/>
    <col min="14" max="23" width="4.375" style="0" customWidth="1"/>
    <col min="24" max="24" width="5.125" style="1" bestFit="1" customWidth="1"/>
    <col min="25" max="25" width="9.625" style="4" bestFit="1" customWidth="1"/>
    <col min="26" max="26" width="12.00390625" style="4" customWidth="1"/>
    <col min="27" max="32" width="3.75390625" style="0" customWidth="1"/>
    <col min="33" max="33" width="4.875" style="1" customWidth="1"/>
    <col min="34" max="39" width="3.75390625" style="0" customWidth="1"/>
    <col min="40" max="40" width="4.75390625" style="1" customWidth="1"/>
    <col min="41" max="46" width="3.75390625" style="0" customWidth="1"/>
    <col min="47" max="47" width="4.375" style="0" customWidth="1"/>
    <col min="48" max="49" width="3.75390625" style="0" customWidth="1"/>
    <col min="50" max="50" width="5.25390625" style="1" customWidth="1"/>
    <col min="51" max="57" width="3.75390625" style="0" customWidth="1"/>
    <col min="58" max="58" width="6.625" style="1" customWidth="1"/>
    <col min="59" max="64" width="3.75390625" style="0" customWidth="1"/>
    <col min="65" max="65" width="5.00390625" style="1" customWidth="1"/>
    <col min="66" max="67" width="3.75390625" style="0" hidden="1" customWidth="1"/>
    <col min="68" max="68" width="5.00390625" style="1" hidden="1" customWidth="1"/>
    <col min="69" max="69" width="5.00390625" style="1" customWidth="1"/>
    <col min="70" max="90" width="3.75390625" style="0" customWidth="1"/>
  </cols>
  <sheetData>
    <row r="1" spans="1:69" ht="23.2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5"/>
      <c r="BO1" s="5"/>
      <c r="BP1" s="5"/>
      <c r="BQ1"/>
    </row>
    <row r="2" spans="2:69" ht="8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4"/>
      <c r="BO2" s="4"/>
      <c r="BP2" s="4"/>
      <c r="BQ2"/>
    </row>
    <row r="3" spans="1:68" s="3" customFormat="1" ht="18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6"/>
      <c r="BO3" s="6"/>
      <c r="BP3" s="6"/>
    </row>
    <row r="4" spans="1:68" s="3" customFormat="1" ht="18.75">
      <c r="A4" s="75" t="s">
        <v>85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6"/>
      <c r="BO4" s="6"/>
      <c r="BP4" s="6"/>
    </row>
    <row r="5" spans="1:68" s="3" customFormat="1" ht="18.75">
      <c r="A5" s="80">
        <v>39709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6"/>
      <c r="BO5" s="6"/>
      <c r="BP5" s="6"/>
    </row>
    <row r="6" spans="2:68" s="3" customFormat="1" ht="18.75" hidden="1">
      <c r="B6" s="78" t="s">
        <v>23</v>
      </c>
      <c r="C6" s="79"/>
      <c r="D6" s="22">
        <v>0.10416666666666667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6"/>
      <c r="BO6" s="6"/>
      <c r="BP6" s="6"/>
    </row>
    <row r="7" spans="2:68" s="3" customFormat="1" ht="18.75" hidden="1">
      <c r="B7" s="78" t="s">
        <v>24</v>
      </c>
      <c r="C7" s="79"/>
      <c r="D7" s="22">
        <v>0.08333333333333333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6"/>
      <c r="BO7" s="6"/>
      <c r="BP7" s="6"/>
    </row>
    <row r="8" spans="1:26" s="44" customFormat="1" ht="12.75" customHeight="1">
      <c r="A8" s="77"/>
      <c r="B8" s="77"/>
      <c r="C8" s="77"/>
      <c r="D8" s="47"/>
      <c r="E8" s="47"/>
      <c r="F8" s="47"/>
      <c r="G8" s="47"/>
      <c r="H8" s="47"/>
      <c r="I8" s="47" t="s">
        <v>33</v>
      </c>
      <c r="J8" s="42" t="s">
        <v>36</v>
      </c>
      <c r="K8" s="43">
        <v>1</v>
      </c>
      <c r="L8" s="43">
        <v>1</v>
      </c>
      <c r="M8" s="43">
        <v>1</v>
      </c>
      <c r="N8" s="43">
        <v>3</v>
      </c>
      <c r="O8" s="43">
        <v>3</v>
      </c>
      <c r="P8" s="43">
        <v>3</v>
      </c>
      <c r="Q8" s="43">
        <v>7</v>
      </c>
      <c r="R8" s="43">
        <v>7</v>
      </c>
      <c r="S8" s="43">
        <v>7</v>
      </c>
      <c r="T8" s="42">
        <v>7</v>
      </c>
      <c r="U8" s="42" t="s">
        <v>37</v>
      </c>
      <c r="V8" s="42" t="s">
        <v>37</v>
      </c>
      <c r="W8" s="42"/>
      <c r="X8" s="42"/>
      <c r="Y8" s="34"/>
      <c r="Z8" s="34"/>
    </row>
    <row r="9" spans="1:26" s="44" customFormat="1" ht="12.75">
      <c r="A9" s="77"/>
      <c r="B9" s="77"/>
      <c r="C9" s="77"/>
      <c r="D9" s="47"/>
      <c r="E9" s="47"/>
      <c r="F9" s="47"/>
      <c r="G9" s="47"/>
      <c r="H9" s="47"/>
      <c r="I9" s="47" t="s">
        <v>0</v>
      </c>
      <c r="J9" s="43">
        <v>1</v>
      </c>
      <c r="K9" s="42">
        <v>2</v>
      </c>
      <c r="L9" s="42">
        <v>3</v>
      </c>
      <c r="M9" s="42">
        <v>4</v>
      </c>
      <c r="N9" s="42">
        <v>5</v>
      </c>
      <c r="O9" s="42">
        <v>6</v>
      </c>
      <c r="P9" s="42">
        <v>7</v>
      </c>
      <c r="Q9" s="42">
        <v>8</v>
      </c>
      <c r="R9" s="42">
        <v>9</v>
      </c>
      <c r="S9" s="42">
        <v>10</v>
      </c>
      <c r="T9" s="42">
        <v>11</v>
      </c>
      <c r="U9" s="42">
        <v>12</v>
      </c>
      <c r="V9" s="42">
        <v>13</v>
      </c>
      <c r="W9" s="42"/>
      <c r="X9" s="42"/>
      <c r="Y9" s="34"/>
      <c r="Z9" s="34"/>
    </row>
    <row r="10" spans="1:26" s="39" customFormat="1" ht="150" customHeight="1">
      <c r="A10" s="33" t="s">
        <v>22</v>
      </c>
      <c r="B10" s="34" t="s">
        <v>18</v>
      </c>
      <c r="C10" s="33" t="s">
        <v>19</v>
      </c>
      <c r="D10" s="35" t="s">
        <v>12</v>
      </c>
      <c r="E10" s="35" t="s">
        <v>13</v>
      </c>
      <c r="F10" s="35" t="s">
        <v>25</v>
      </c>
      <c r="G10" s="36" t="s">
        <v>14</v>
      </c>
      <c r="H10" s="37" t="s">
        <v>15</v>
      </c>
      <c r="I10" s="37" t="s">
        <v>31</v>
      </c>
      <c r="J10" s="37" t="s">
        <v>26</v>
      </c>
      <c r="K10" s="37" t="s">
        <v>6</v>
      </c>
      <c r="L10" s="37" t="s">
        <v>10</v>
      </c>
      <c r="M10" s="37" t="s">
        <v>11</v>
      </c>
      <c r="N10" s="37" t="s">
        <v>34</v>
      </c>
      <c r="O10" s="37" t="s">
        <v>4</v>
      </c>
      <c r="P10" s="37" t="s">
        <v>27</v>
      </c>
      <c r="Q10" s="37" t="s">
        <v>7</v>
      </c>
      <c r="R10" s="37" t="s">
        <v>8</v>
      </c>
      <c r="S10" s="37" t="s">
        <v>9</v>
      </c>
      <c r="T10" s="38" t="s">
        <v>28</v>
      </c>
      <c r="U10" s="36" t="s">
        <v>3</v>
      </c>
      <c r="V10" s="37" t="s">
        <v>35</v>
      </c>
      <c r="W10" s="37" t="s">
        <v>16</v>
      </c>
      <c r="X10" s="37" t="s">
        <v>17</v>
      </c>
      <c r="Y10" s="33" t="s">
        <v>2</v>
      </c>
      <c r="Z10" s="33" t="s">
        <v>71</v>
      </c>
    </row>
    <row r="11" spans="1:26" s="59" customFormat="1" ht="15" customHeight="1">
      <c r="A11" s="50">
        <v>118</v>
      </c>
      <c r="B11" s="24" t="s">
        <v>45</v>
      </c>
      <c r="C11" s="66">
        <v>7</v>
      </c>
      <c r="D11" s="61">
        <v>0.5208333333333334</v>
      </c>
      <c r="E11" s="63">
        <v>0.6527777777777778</v>
      </c>
      <c r="F11" s="64">
        <v>0.0375</v>
      </c>
      <c r="G11" s="52">
        <f aca="true" t="shared" si="0" ref="G11:G16">E11-F11-D11</f>
        <v>0.09444444444444444</v>
      </c>
      <c r="H11" s="50">
        <v>-8</v>
      </c>
      <c r="I11" s="50"/>
      <c r="J11" s="50">
        <v>10</v>
      </c>
      <c r="K11" s="50">
        <v>20</v>
      </c>
      <c r="L11" s="50">
        <v>20</v>
      </c>
      <c r="M11" s="50">
        <v>10</v>
      </c>
      <c r="N11" s="50">
        <v>20</v>
      </c>
      <c r="O11" s="50">
        <v>20</v>
      </c>
      <c r="P11" s="50">
        <v>10</v>
      </c>
      <c r="Q11" s="50">
        <v>10</v>
      </c>
      <c r="R11" s="50">
        <v>10</v>
      </c>
      <c r="S11" s="50">
        <v>10</v>
      </c>
      <c r="T11" s="50">
        <v>5</v>
      </c>
      <c r="U11" s="50">
        <v>10</v>
      </c>
      <c r="V11" s="50">
        <v>15</v>
      </c>
      <c r="W11" s="65">
        <f aca="true" t="shared" si="1" ref="W11:W16">SUM(I11:V11)</f>
        <v>170</v>
      </c>
      <c r="X11" s="67">
        <f aca="true" t="shared" si="2" ref="X11:X16">W11+H11</f>
        <v>162</v>
      </c>
      <c r="Y11" s="58">
        <v>1</v>
      </c>
      <c r="Z11" s="58"/>
    </row>
    <row r="12" spans="1:26" s="59" customFormat="1" ht="15" customHeight="1">
      <c r="A12" s="50">
        <v>120</v>
      </c>
      <c r="B12" s="60" t="s">
        <v>45</v>
      </c>
      <c r="C12" s="66">
        <v>1005</v>
      </c>
      <c r="D12" s="61">
        <v>0.513888888888889</v>
      </c>
      <c r="E12" s="61">
        <v>0.6173611111111111</v>
      </c>
      <c r="F12" s="62">
        <v>0.019444444444444445</v>
      </c>
      <c r="G12" s="52">
        <f t="shared" si="0"/>
        <v>0.0840277777777777</v>
      </c>
      <c r="H12" s="50">
        <v>-1</v>
      </c>
      <c r="I12" s="50"/>
      <c r="J12" s="50">
        <v>10</v>
      </c>
      <c r="K12" s="50">
        <v>0</v>
      </c>
      <c r="L12" s="50">
        <v>20</v>
      </c>
      <c r="M12" s="50">
        <v>10</v>
      </c>
      <c r="N12" s="50">
        <v>17</v>
      </c>
      <c r="O12" s="50">
        <v>15</v>
      </c>
      <c r="P12" s="50">
        <v>9.5</v>
      </c>
      <c r="Q12" s="50">
        <v>0</v>
      </c>
      <c r="R12" s="50">
        <v>10</v>
      </c>
      <c r="S12" s="50">
        <v>10</v>
      </c>
      <c r="T12" s="50">
        <v>8</v>
      </c>
      <c r="U12" s="50">
        <v>10</v>
      </c>
      <c r="V12" s="50">
        <v>15</v>
      </c>
      <c r="W12" s="65">
        <f t="shared" si="1"/>
        <v>134.5</v>
      </c>
      <c r="X12" s="67">
        <f t="shared" si="2"/>
        <v>133.5</v>
      </c>
      <c r="Y12" s="58">
        <v>2</v>
      </c>
      <c r="Z12" s="58"/>
    </row>
    <row r="13" spans="1:69" s="56" customFormat="1" ht="15" customHeight="1">
      <c r="A13" s="50">
        <v>106</v>
      </c>
      <c r="B13" s="24" t="s">
        <v>45</v>
      </c>
      <c r="C13" s="66" t="s">
        <v>48</v>
      </c>
      <c r="D13" s="61">
        <v>0.4513888888888889</v>
      </c>
      <c r="E13" s="61">
        <v>0.55625</v>
      </c>
      <c r="F13" s="62">
        <v>0.016666666666666666</v>
      </c>
      <c r="G13" s="52">
        <f t="shared" si="0"/>
        <v>0.08819444444444441</v>
      </c>
      <c r="H13" s="50">
        <v>-4</v>
      </c>
      <c r="I13" s="50"/>
      <c r="J13" s="50">
        <v>10</v>
      </c>
      <c r="K13" s="50">
        <v>0</v>
      </c>
      <c r="L13" s="50">
        <v>20</v>
      </c>
      <c r="M13" s="50">
        <v>10</v>
      </c>
      <c r="N13" s="50">
        <v>17</v>
      </c>
      <c r="O13" s="50">
        <v>15</v>
      </c>
      <c r="P13" s="50">
        <v>8</v>
      </c>
      <c r="Q13" s="50">
        <v>0</v>
      </c>
      <c r="R13" s="50">
        <v>10</v>
      </c>
      <c r="S13" s="50">
        <v>10</v>
      </c>
      <c r="T13" s="50">
        <v>6</v>
      </c>
      <c r="U13" s="50">
        <v>10</v>
      </c>
      <c r="V13" s="50">
        <v>15</v>
      </c>
      <c r="W13" s="65">
        <f t="shared" si="1"/>
        <v>131</v>
      </c>
      <c r="X13" s="67">
        <f t="shared" si="2"/>
        <v>127</v>
      </c>
      <c r="Y13" s="55">
        <v>3</v>
      </c>
      <c r="Z13" s="55"/>
      <c r="AG13" s="57"/>
      <c r="AN13" s="57"/>
      <c r="AX13" s="57"/>
      <c r="BF13" s="57"/>
      <c r="BM13" s="57"/>
      <c r="BP13" s="57"/>
      <c r="BQ13" s="57"/>
    </row>
    <row r="14" spans="1:69" s="56" customFormat="1" ht="15" customHeight="1">
      <c r="A14" s="50">
        <v>108</v>
      </c>
      <c r="B14" s="24" t="s">
        <v>45</v>
      </c>
      <c r="C14" s="66">
        <v>92</v>
      </c>
      <c r="D14" s="61">
        <v>0.4791666666666667</v>
      </c>
      <c r="E14" s="61">
        <v>0.56875</v>
      </c>
      <c r="F14" s="62">
        <v>0.03125</v>
      </c>
      <c r="G14" s="52">
        <f t="shared" si="0"/>
        <v>0.05833333333333329</v>
      </c>
      <c r="H14" s="50"/>
      <c r="I14" s="50">
        <v>-3</v>
      </c>
      <c r="J14" s="50">
        <v>10</v>
      </c>
      <c r="K14" s="50">
        <v>17</v>
      </c>
      <c r="L14" s="50">
        <v>14</v>
      </c>
      <c r="M14" s="50">
        <v>5</v>
      </c>
      <c r="N14" s="50">
        <v>0</v>
      </c>
      <c r="O14" s="50">
        <v>10</v>
      </c>
      <c r="P14" s="50">
        <v>7</v>
      </c>
      <c r="Q14" s="50">
        <v>0</v>
      </c>
      <c r="R14" s="50">
        <v>10</v>
      </c>
      <c r="S14" s="50">
        <v>10</v>
      </c>
      <c r="T14" s="50">
        <v>7</v>
      </c>
      <c r="U14" s="50">
        <v>10</v>
      </c>
      <c r="V14" s="50">
        <v>15</v>
      </c>
      <c r="W14" s="65">
        <f t="shared" si="1"/>
        <v>112</v>
      </c>
      <c r="X14" s="67">
        <f t="shared" si="2"/>
        <v>112</v>
      </c>
      <c r="Y14" s="55" t="s">
        <v>52</v>
      </c>
      <c r="Z14" s="55" t="s">
        <v>73</v>
      </c>
      <c r="AG14" s="57"/>
      <c r="AN14" s="57"/>
      <c r="AX14" s="57"/>
      <c r="BF14" s="57"/>
      <c r="BM14" s="57"/>
      <c r="BP14" s="57"/>
      <c r="BQ14" s="57"/>
    </row>
    <row r="15" spans="1:69" s="56" customFormat="1" ht="15" customHeight="1">
      <c r="A15" s="50">
        <v>117</v>
      </c>
      <c r="B15" s="24" t="s">
        <v>45</v>
      </c>
      <c r="C15" s="66">
        <v>703</v>
      </c>
      <c r="D15" s="61">
        <v>0.5347222222222222</v>
      </c>
      <c r="E15" s="61">
        <v>0.6458333333333334</v>
      </c>
      <c r="F15" s="62">
        <v>0.027083333333333334</v>
      </c>
      <c r="G15" s="52">
        <f t="shared" si="0"/>
        <v>0.08402777777777781</v>
      </c>
      <c r="H15" s="50">
        <v>-1</v>
      </c>
      <c r="I15" s="50">
        <v>-6</v>
      </c>
      <c r="J15" s="50">
        <v>10</v>
      </c>
      <c r="K15" s="50">
        <v>16</v>
      </c>
      <c r="L15" s="50">
        <v>14</v>
      </c>
      <c r="M15" s="50">
        <v>10</v>
      </c>
      <c r="N15" s="50">
        <v>0</v>
      </c>
      <c r="O15" s="50">
        <v>10</v>
      </c>
      <c r="P15" s="50">
        <v>5.5</v>
      </c>
      <c r="Q15" s="50">
        <v>0</v>
      </c>
      <c r="R15" s="50">
        <v>10</v>
      </c>
      <c r="S15" s="50">
        <v>10</v>
      </c>
      <c r="T15" s="50">
        <v>8</v>
      </c>
      <c r="U15" s="50">
        <v>10</v>
      </c>
      <c r="V15" s="50">
        <v>15</v>
      </c>
      <c r="W15" s="65">
        <f t="shared" si="1"/>
        <v>112.5</v>
      </c>
      <c r="X15" s="67">
        <f t="shared" si="2"/>
        <v>111.5</v>
      </c>
      <c r="Y15" s="55" t="s">
        <v>52</v>
      </c>
      <c r="Z15" s="55" t="s">
        <v>72</v>
      </c>
      <c r="AG15" s="57"/>
      <c r="AN15" s="57"/>
      <c r="AX15" s="57"/>
      <c r="BF15" s="57"/>
      <c r="BM15" s="57"/>
      <c r="BP15" s="57"/>
      <c r="BQ15" s="57"/>
    </row>
    <row r="16" spans="1:69" s="56" customFormat="1" ht="25.5">
      <c r="A16" s="50">
        <v>105</v>
      </c>
      <c r="B16" s="24" t="s">
        <v>45</v>
      </c>
      <c r="C16" s="66" t="s">
        <v>46</v>
      </c>
      <c r="D16" s="61">
        <v>0.4375</v>
      </c>
      <c r="E16" s="61">
        <v>0.4930555555555556</v>
      </c>
      <c r="F16" s="62"/>
      <c r="G16" s="52">
        <f t="shared" si="0"/>
        <v>0.05555555555555558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65">
        <f t="shared" si="1"/>
        <v>0</v>
      </c>
      <c r="X16" s="67">
        <f t="shared" si="2"/>
        <v>0</v>
      </c>
      <c r="Y16" s="55" t="s">
        <v>47</v>
      </c>
      <c r="Z16" s="68" t="s">
        <v>74</v>
      </c>
      <c r="AG16" s="57"/>
      <c r="AN16" s="57"/>
      <c r="AX16" s="57"/>
      <c r="BF16" s="57"/>
      <c r="BM16" s="57"/>
      <c r="BP16" s="57"/>
      <c r="BQ16" s="57"/>
    </row>
    <row r="17" spans="2:69" s="25" customFormat="1" ht="8.25" customHeight="1">
      <c r="B17" s="26"/>
      <c r="C17" s="26"/>
      <c r="M17" s="27"/>
      <c r="X17" s="27"/>
      <c r="Y17" s="26"/>
      <c r="Z17" s="26"/>
      <c r="AG17" s="27"/>
      <c r="AN17" s="27"/>
      <c r="AX17" s="27"/>
      <c r="BF17" s="27"/>
      <c r="BM17" s="27"/>
      <c r="BP17" s="27"/>
      <c r="BQ17" s="27"/>
    </row>
    <row r="18" spans="2:69" s="25" customFormat="1" ht="12.75">
      <c r="B18" s="26" t="s">
        <v>75</v>
      </c>
      <c r="C18" s="26"/>
      <c r="D18" s="26"/>
      <c r="J18" s="25" t="s">
        <v>76</v>
      </c>
      <c r="K18" s="27"/>
      <c r="N18" s="27"/>
      <c r="X18" s="27"/>
      <c r="AG18" s="27"/>
      <c r="AN18" s="27"/>
      <c r="AX18" s="27"/>
      <c r="BF18" s="27"/>
      <c r="BM18" s="27"/>
      <c r="BP18" s="27"/>
      <c r="BQ18" s="27"/>
    </row>
    <row r="19" spans="2:69" s="25" customFormat="1" ht="12.75">
      <c r="B19" s="26"/>
      <c r="C19" s="26"/>
      <c r="D19" s="26"/>
      <c r="K19" s="27"/>
      <c r="N19" s="27"/>
      <c r="X19" s="27"/>
      <c r="AG19" s="27"/>
      <c r="AN19" s="27"/>
      <c r="AX19" s="27"/>
      <c r="BF19" s="27"/>
      <c r="BM19" s="27"/>
      <c r="BP19" s="27"/>
      <c r="BQ19" s="27"/>
    </row>
    <row r="20" spans="2:69" s="25" customFormat="1" ht="12.75">
      <c r="B20" s="26" t="s">
        <v>77</v>
      </c>
      <c r="C20" s="26"/>
      <c r="D20" s="26"/>
      <c r="J20" s="25" t="s">
        <v>78</v>
      </c>
      <c r="K20" s="27"/>
      <c r="N20" s="27"/>
      <c r="X20" s="27"/>
      <c r="AG20" s="27"/>
      <c r="AN20" s="27"/>
      <c r="AX20" s="27"/>
      <c r="BF20" s="27"/>
      <c r="BM20" s="27"/>
      <c r="BP20" s="27"/>
      <c r="BQ20" s="27"/>
    </row>
    <row r="21" spans="2:69" s="25" customFormat="1" ht="12.75">
      <c r="B21" s="26"/>
      <c r="C21" s="26"/>
      <c r="M21" s="27"/>
      <c r="X21" s="27"/>
      <c r="Y21" s="26"/>
      <c r="Z21" s="26"/>
      <c r="AG21" s="27"/>
      <c r="AN21" s="27"/>
      <c r="AX21" s="27"/>
      <c r="BF21" s="27"/>
      <c r="BM21" s="27"/>
      <c r="BP21" s="27"/>
      <c r="BQ21" s="27"/>
    </row>
    <row r="22" spans="2:69" s="25" customFormat="1" ht="12.75">
      <c r="B22" s="26"/>
      <c r="C22" s="26"/>
      <c r="M22" s="27"/>
      <c r="X22" s="27"/>
      <c r="Y22" s="26"/>
      <c r="Z22" s="26"/>
      <c r="AG22" s="27"/>
      <c r="AN22" s="27"/>
      <c r="AX22" s="27"/>
      <c r="BF22" s="27"/>
      <c r="BM22" s="27"/>
      <c r="BP22" s="27"/>
      <c r="BQ22" s="27"/>
    </row>
    <row r="23" spans="2:69" s="25" customFormat="1" ht="12.75">
      <c r="B23" s="26"/>
      <c r="C23" s="26"/>
      <c r="M23" s="27"/>
      <c r="X23" s="27"/>
      <c r="Y23" s="26"/>
      <c r="Z23" s="26"/>
      <c r="AG23" s="27"/>
      <c r="AN23" s="27"/>
      <c r="AX23" s="27"/>
      <c r="BF23" s="27"/>
      <c r="BM23" s="27"/>
      <c r="BP23" s="27"/>
      <c r="BQ23" s="27"/>
    </row>
    <row r="24" spans="2:69" s="25" customFormat="1" ht="12.75">
      <c r="B24" s="26"/>
      <c r="C24" s="26"/>
      <c r="M24" s="27"/>
      <c r="X24" s="27"/>
      <c r="Y24" s="26"/>
      <c r="Z24" s="26"/>
      <c r="AG24" s="27"/>
      <c r="AN24" s="27"/>
      <c r="AX24" s="27"/>
      <c r="BF24" s="27"/>
      <c r="BM24" s="27"/>
      <c r="BP24" s="27"/>
      <c r="BQ24" s="27"/>
    </row>
    <row r="25" spans="2:69" s="25" customFormat="1" ht="12.75">
      <c r="B25" s="26"/>
      <c r="C25" s="26"/>
      <c r="M25" s="27"/>
      <c r="X25" s="27"/>
      <c r="Y25" s="26"/>
      <c r="Z25" s="26"/>
      <c r="AG25" s="27"/>
      <c r="AN25" s="27"/>
      <c r="AX25" s="27"/>
      <c r="BF25" s="27"/>
      <c r="BM25" s="27"/>
      <c r="BP25" s="27"/>
      <c r="BQ25" s="27"/>
    </row>
    <row r="26" spans="2:69" s="25" customFormat="1" ht="12.75">
      <c r="B26" s="26"/>
      <c r="C26" s="26"/>
      <c r="M26" s="27"/>
      <c r="X26" s="27"/>
      <c r="Y26" s="26"/>
      <c r="Z26" s="26"/>
      <c r="AG26" s="27"/>
      <c r="AN26" s="27"/>
      <c r="AX26" s="27"/>
      <c r="BF26" s="27"/>
      <c r="BM26" s="27"/>
      <c r="BP26" s="27"/>
      <c r="BQ26" s="27"/>
    </row>
  </sheetData>
  <mergeCells count="8">
    <mergeCell ref="A4:Y4"/>
    <mergeCell ref="A3:Y3"/>
    <mergeCell ref="A1:Y1"/>
    <mergeCell ref="A9:C9"/>
    <mergeCell ref="B6:C6"/>
    <mergeCell ref="B7:C7"/>
    <mergeCell ref="A8:C8"/>
    <mergeCell ref="A5:Y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3"/>
  <sheetViews>
    <sheetView showGridLines="0" workbookViewId="0" topLeftCell="A1">
      <pane xSplit="7" ySplit="1" topLeftCell="H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B5" sqref="B5:Y5"/>
    </sheetView>
  </sheetViews>
  <sheetFormatPr defaultColWidth="9.00390625" defaultRowHeight="12.75"/>
  <cols>
    <col min="1" max="1" width="4.00390625" style="0" bestFit="1" customWidth="1"/>
    <col min="2" max="2" width="21.00390625" style="4" customWidth="1"/>
    <col min="3" max="3" width="8.875" style="4" customWidth="1"/>
    <col min="4" max="5" width="8.125" style="0" bestFit="1" customWidth="1"/>
    <col min="6" max="6" width="9.375" style="0" customWidth="1"/>
    <col min="7" max="7" width="8.75390625" style="0" bestFit="1" customWidth="1"/>
    <col min="8" max="8" width="5.00390625" style="1" customWidth="1"/>
    <col min="9" max="9" width="3.625" style="1" customWidth="1"/>
    <col min="10" max="10" width="5.125" style="0" customWidth="1"/>
    <col min="11" max="21" width="4.375" style="0" customWidth="1"/>
    <col min="22" max="22" width="4.375" style="1" customWidth="1"/>
    <col min="23" max="23" width="5.125" style="0" bestFit="1" customWidth="1"/>
    <col min="24" max="24" width="6.25390625" style="0" customWidth="1"/>
    <col min="25" max="25" width="11.375" style="0" bestFit="1" customWidth="1"/>
    <col min="26" max="32" width="3.75390625" style="0" customWidth="1"/>
    <col min="33" max="33" width="4.875" style="1" customWidth="1"/>
    <col min="34" max="39" width="3.75390625" style="0" customWidth="1"/>
    <col min="40" max="40" width="4.75390625" style="1" customWidth="1"/>
    <col min="41" max="46" width="3.75390625" style="0" customWidth="1"/>
    <col min="47" max="47" width="4.375" style="0" customWidth="1"/>
    <col min="48" max="49" width="3.75390625" style="0" customWidth="1"/>
    <col min="50" max="50" width="5.25390625" style="1" customWidth="1"/>
    <col min="51" max="57" width="3.75390625" style="0" customWidth="1"/>
    <col min="58" max="58" width="6.625" style="1" customWidth="1"/>
    <col min="59" max="64" width="3.75390625" style="0" customWidth="1"/>
    <col min="65" max="65" width="5.00390625" style="1" customWidth="1"/>
    <col min="66" max="67" width="3.75390625" style="0" hidden="1" customWidth="1"/>
    <col min="68" max="68" width="5.00390625" style="1" hidden="1" customWidth="1"/>
    <col min="69" max="69" width="5.00390625" style="1" customWidth="1"/>
    <col min="70" max="90" width="3.75390625" style="0" customWidth="1"/>
  </cols>
  <sheetData>
    <row r="1" spans="2:69" ht="23.25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5"/>
      <c r="BO1" s="5"/>
      <c r="BP1" s="5"/>
      <c r="BQ1"/>
    </row>
    <row r="2" spans="2:69" ht="8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4"/>
      <c r="BO2" s="4"/>
      <c r="BP2" s="4"/>
      <c r="BQ2"/>
    </row>
    <row r="3" spans="2:68" s="3" customFormat="1" ht="18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6"/>
      <c r="BO3" s="6"/>
      <c r="BP3" s="6"/>
    </row>
    <row r="4" spans="2:68" s="3" customFormat="1" ht="18.75">
      <c r="B4" s="75" t="s">
        <v>86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6"/>
      <c r="BO4" s="6"/>
      <c r="BP4" s="6"/>
    </row>
    <row r="5" spans="2:68" s="3" customFormat="1" ht="18.75">
      <c r="B5" s="80">
        <v>39709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6"/>
      <c r="BO5" s="6"/>
      <c r="BP5" s="6"/>
    </row>
    <row r="6" spans="2:68" s="3" customFormat="1" ht="18.75" hidden="1">
      <c r="B6" s="78" t="s">
        <v>23</v>
      </c>
      <c r="C6" s="79"/>
      <c r="D6" s="22">
        <v>0.10416666666666667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6"/>
      <c r="BO6" s="6"/>
      <c r="BP6" s="6"/>
    </row>
    <row r="7" spans="2:68" s="3" customFormat="1" ht="18.75" hidden="1">
      <c r="B7" s="78" t="s">
        <v>24</v>
      </c>
      <c r="C7" s="79"/>
      <c r="D7" s="22">
        <v>0.08333333333333333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6"/>
      <c r="BO7" s="6"/>
      <c r="BP7" s="6"/>
    </row>
    <row r="8" spans="2:69" ht="12.75">
      <c r="B8" s="85"/>
      <c r="C8" s="85"/>
      <c r="D8" s="85"/>
      <c r="E8" s="85"/>
      <c r="F8" s="85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5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9"/>
      <c r="BO8" s="9"/>
      <c r="BP8" s="9"/>
      <c r="BQ8"/>
    </row>
    <row r="9" spans="1:26" s="8" customFormat="1" ht="12.75">
      <c r="A9" s="81"/>
      <c r="B9" s="82"/>
      <c r="C9" s="82"/>
      <c r="D9" s="7"/>
      <c r="E9" s="12"/>
      <c r="F9" s="12"/>
      <c r="G9" s="12"/>
      <c r="H9" s="12"/>
      <c r="I9" s="71" t="s">
        <v>33</v>
      </c>
      <c r="J9" s="16" t="s">
        <v>36</v>
      </c>
      <c r="K9" s="16">
        <v>1</v>
      </c>
      <c r="L9" s="16">
        <v>1</v>
      </c>
      <c r="M9" s="16">
        <v>1</v>
      </c>
      <c r="N9" s="16">
        <v>6</v>
      </c>
      <c r="O9" s="16">
        <v>6</v>
      </c>
      <c r="P9" s="16">
        <v>6</v>
      </c>
      <c r="Q9" s="16">
        <v>7</v>
      </c>
      <c r="R9" s="16">
        <v>7</v>
      </c>
      <c r="S9" s="16">
        <v>7</v>
      </c>
      <c r="T9" s="16">
        <v>7</v>
      </c>
      <c r="U9" s="16" t="s">
        <v>37</v>
      </c>
      <c r="V9" s="16" t="s">
        <v>37</v>
      </c>
      <c r="W9" s="11"/>
      <c r="X9" s="10"/>
      <c r="Y9" s="69"/>
      <c r="Z9" s="69"/>
    </row>
    <row r="10" spans="1:26" s="8" customFormat="1" ht="12.75">
      <c r="A10" s="83"/>
      <c r="B10" s="84"/>
      <c r="C10" s="84"/>
      <c r="D10" s="13"/>
      <c r="E10" s="14"/>
      <c r="F10" s="14"/>
      <c r="G10" s="14"/>
      <c r="H10" s="14"/>
      <c r="I10" s="72" t="s">
        <v>0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16">
        <v>11</v>
      </c>
      <c r="U10" s="16">
        <v>12</v>
      </c>
      <c r="V10" s="16">
        <v>13</v>
      </c>
      <c r="W10" s="21"/>
      <c r="X10" s="15"/>
      <c r="Y10" s="2"/>
      <c r="Z10" s="2"/>
    </row>
    <row r="11" spans="1:26" s="39" customFormat="1" ht="150" customHeight="1">
      <c r="A11" s="33" t="s">
        <v>22</v>
      </c>
      <c r="B11" s="34" t="s">
        <v>18</v>
      </c>
      <c r="C11" s="33" t="s">
        <v>19</v>
      </c>
      <c r="D11" s="35" t="s">
        <v>12</v>
      </c>
      <c r="E11" s="35" t="s">
        <v>13</v>
      </c>
      <c r="F11" s="36" t="s">
        <v>25</v>
      </c>
      <c r="G11" s="37" t="s">
        <v>14</v>
      </c>
      <c r="H11" s="37" t="s">
        <v>15</v>
      </c>
      <c r="I11" s="37" t="s">
        <v>31</v>
      </c>
      <c r="J11" s="37" t="s">
        <v>26</v>
      </c>
      <c r="K11" s="37" t="s">
        <v>10</v>
      </c>
      <c r="L11" s="37" t="s">
        <v>11</v>
      </c>
      <c r="M11" s="37" t="s">
        <v>5</v>
      </c>
      <c r="N11" s="37" t="s">
        <v>21</v>
      </c>
      <c r="O11" s="37" t="s">
        <v>20</v>
      </c>
      <c r="P11" s="37" t="s">
        <v>27</v>
      </c>
      <c r="Q11" s="38" t="s">
        <v>7</v>
      </c>
      <c r="R11" s="36" t="s">
        <v>8</v>
      </c>
      <c r="S11" s="37" t="s">
        <v>9</v>
      </c>
      <c r="T11" s="37" t="s">
        <v>28</v>
      </c>
      <c r="U11" s="37" t="s">
        <v>3</v>
      </c>
      <c r="V11" s="37" t="s">
        <v>35</v>
      </c>
      <c r="W11" s="37" t="s">
        <v>16</v>
      </c>
      <c r="X11" s="37" t="s">
        <v>17</v>
      </c>
      <c r="Y11" s="70" t="s">
        <v>2</v>
      </c>
      <c r="Z11" s="70" t="s">
        <v>71</v>
      </c>
    </row>
    <row r="12" spans="1:69" s="56" customFormat="1" ht="15" customHeight="1">
      <c r="A12" s="50">
        <v>220</v>
      </c>
      <c r="B12" s="24" t="s">
        <v>45</v>
      </c>
      <c r="C12" s="66">
        <v>7</v>
      </c>
      <c r="D12" s="63">
        <v>0.5347222222222222</v>
      </c>
      <c r="E12" s="63">
        <v>0.6125</v>
      </c>
      <c r="F12" s="63">
        <v>0.005555555555555556</v>
      </c>
      <c r="G12" s="51">
        <f aca="true" t="shared" si="0" ref="G12:G17">E12-D12-F12</f>
        <v>0.07222222222222228</v>
      </c>
      <c r="H12" s="50"/>
      <c r="I12" s="50"/>
      <c r="J12" s="50">
        <v>10</v>
      </c>
      <c r="K12" s="50">
        <v>17</v>
      </c>
      <c r="L12" s="50">
        <v>10</v>
      </c>
      <c r="M12" s="50">
        <v>20</v>
      </c>
      <c r="N12" s="50">
        <v>15</v>
      </c>
      <c r="O12" s="50">
        <v>12</v>
      </c>
      <c r="P12" s="50">
        <v>8</v>
      </c>
      <c r="Q12" s="50">
        <v>10</v>
      </c>
      <c r="R12" s="50">
        <v>10</v>
      </c>
      <c r="S12" s="50">
        <v>10</v>
      </c>
      <c r="T12" s="50">
        <v>10</v>
      </c>
      <c r="U12" s="50">
        <v>10</v>
      </c>
      <c r="V12" s="50">
        <v>15</v>
      </c>
      <c r="W12" s="50">
        <f aca="true" t="shared" si="1" ref="W12:W17">SUM(I12:V12)</f>
        <v>157</v>
      </c>
      <c r="X12" s="73">
        <f aca="true" t="shared" si="2" ref="X12:X17">W12+H12</f>
        <v>157</v>
      </c>
      <c r="Y12" s="58">
        <v>1</v>
      </c>
      <c r="Z12" s="58"/>
      <c r="AG12" s="57"/>
      <c r="AN12" s="57"/>
      <c r="AX12" s="57"/>
      <c r="BF12" s="57"/>
      <c r="BM12" s="57"/>
      <c r="BP12" s="57"/>
      <c r="BQ12" s="57"/>
    </row>
    <row r="13" spans="1:26" s="59" customFormat="1" ht="15" customHeight="1">
      <c r="A13" s="50">
        <v>206</v>
      </c>
      <c r="B13" s="24" t="s">
        <v>45</v>
      </c>
      <c r="C13" s="66" t="s">
        <v>57</v>
      </c>
      <c r="D13" s="61">
        <v>0.4375</v>
      </c>
      <c r="E13" s="61">
        <v>0.5506944444444445</v>
      </c>
      <c r="F13" s="61">
        <v>0.010416666666666666</v>
      </c>
      <c r="G13" s="51">
        <f t="shared" si="0"/>
        <v>0.10277777777777782</v>
      </c>
      <c r="H13" s="50">
        <v>-14</v>
      </c>
      <c r="I13" s="50">
        <v>-5</v>
      </c>
      <c r="J13" s="50">
        <v>10</v>
      </c>
      <c r="K13" s="50">
        <v>13</v>
      </c>
      <c r="L13" s="50">
        <v>10</v>
      </c>
      <c r="M13" s="50">
        <v>20</v>
      </c>
      <c r="N13" s="50">
        <v>15</v>
      </c>
      <c r="O13" s="50">
        <v>14</v>
      </c>
      <c r="P13" s="50">
        <v>8</v>
      </c>
      <c r="Q13" s="50">
        <v>20</v>
      </c>
      <c r="R13" s="50">
        <v>10</v>
      </c>
      <c r="S13" s="50">
        <v>10</v>
      </c>
      <c r="T13" s="50">
        <v>9</v>
      </c>
      <c r="U13" s="50">
        <v>10</v>
      </c>
      <c r="V13" s="50">
        <v>15</v>
      </c>
      <c r="W13" s="50">
        <f t="shared" si="1"/>
        <v>159</v>
      </c>
      <c r="X13" s="73">
        <f t="shared" si="2"/>
        <v>145</v>
      </c>
      <c r="Y13" s="58" t="s">
        <v>52</v>
      </c>
      <c r="Z13" s="58"/>
    </row>
    <row r="14" spans="1:26" s="59" customFormat="1" ht="15" customHeight="1">
      <c r="A14" s="50">
        <v>205</v>
      </c>
      <c r="B14" s="24" t="s">
        <v>45</v>
      </c>
      <c r="C14" s="66" t="s">
        <v>56</v>
      </c>
      <c r="D14" s="61">
        <v>0.4444444444444444</v>
      </c>
      <c r="E14" s="61">
        <v>0.5222222222222223</v>
      </c>
      <c r="F14" s="61">
        <v>0.004166666666666667</v>
      </c>
      <c r="G14" s="51">
        <f t="shared" si="0"/>
        <v>0.07361111111111117</v>
      </c>
      <c r="H14" s="50"/>
      <c r="I14" s="50"/>
      <c r="J14" s="50">
        <v>10</v>
      </c>
      <c r="K14" s="50">
        <v>18</v>
      </c>
      <c r="L14" s="50">
        <v>5</v>
      </c>
      <c r="M14" s="50">
        <v>10</v>
      </c>
      <c r="N14" s="50">
        <v>15</v>
      </c>
      <c r="O14" s="50">
        <v>8</v>
      </c>
      <c r="P14" s="50">
        <v>6</v>
      </c>
      <c r="Q14" s="50">
        <v>20</v>
      </c>
      <c r="R14" s="50">
        <v>10</v>
      </c>
      <c r="S14" s="50">
        <v>10</v>
      </c>
      <c r="T14" s="50">
        <v>10</v>
      </c>
      <c r="U14" s="50">
        <v>5</v>
      </c>
      <c r="V14" s="50">
        <v>15</v>
      </c>
      <c r="W14" s="50">
        <f t="shared" si="1"/>
        <v>142</v>
      </c>
      <c r="X14" s="73">
        <f t="shared" si="2"/>
        <v>142</v>
      </c>
      <c r="Y14" s="58">
        <v>2</v>
      </c>
      <c r="Z14" s="58"/>
    </row>
    <row r="15" spans="1:26" s="59" customFormat="1" ht="15" customHeight="1">
      <c r="A15" s="50">
        <v>208</v>
      </c>
      <c r="B15" s="24" t="s">
        <v>45</v>
      </c>
      <c r="C15" s="66">
        <v>92</v>
      </c>
      <c r="D15" s="61">
        <v>0.4791666666666667</v>
      </c>
      <c r="E15" s="61">
        <v>0.5479166666666667</v>
      </c>
      <c r="F15" s="61">
        <v>0.0125</v>
      </c>
      <c r="G15" s="51">
        <f t="shared" si="0"/>
        <v>0.056250000000000036</v>
      </c>
      <c r="H15" s="50"/>
      <c r="I15" s="50">
        <v>-5</v>
      </c>
      <c r="J15" s="50">
        <v>10</v>
      </c>
      <c r="K15" s="50">
        <v>6</v>
      </c>
      <c r="L15" s="50">
        <v>10</v>
      </c>
      <c r="M15" s="50">
        <v>20</v>
      </c>
      <c r="N15" s="50">
        <v>15</v>
      </c>
      <c r="O15" s="50">
        <v>13</v>
      </c>
      <c r="P15" s="50">
        <v>7.5</v>
      </c>
      <c r="Q15" s="50">
        <v>0</v>
      </c>
      <c r="R15" s="50">
        <v>5</v>
      </c>
      <c r="S15" s="50">
        <v>10</v>
      </c>
      <c r="T15" s="50">
        <v>8</v>
      </c>
      <c r="U15" s="50">
        <v>10</v>
      </c>
      <c r="V15" s="50">
        <v>15</v>
      </c>
      <c r="W15" s="50">
        <f t="shared" si="1"/>
        <v>124.5</v>
      </c>
      <c r="X15" s="73">
        <f t="shared" si="2"/>
        <v>124.5</v>
      </c>
      <c r="Y15" s="58">
        <v>3</v>
      </c>
      <c r="Z15" s="58"/>
    </row>
    <row r="16" spans="1:69" s="56" customFormat="1" ht="15" customHeight="1">
      <c r="A16" s="50">
        <v>217</v>
      </c>
      <c r="B16" s="24" t="s">
        <v>45</v>
      </c>
      <c r="C16" s="66">
        <v>703</v>
      </c>
      <c r="D16" s="61">
        <v>0.5208333333333334</v>
      </c>
      <c r="E16" s="61">
        <v>0.6458333333333334</v>
      </c>
      <c r="F16" s="61"/>
      <c r="G16" s="51">
        <f t="shared" si="0"/>
        <v>0.125</v>
      </c>
      <c r="H16" s="50"/>
      <c r="I16" s="50"/>
      <c r="J16" s="50">
        <v>10</v>
      </c>
      <c r="K16" s="50">
        <v>19</v>
      </c>
      <c r="L16" s="50">
        <v>10</v>
      </c>
      <c r="M16" s="50">
        <v>20</v>
      </c>
      <c r="N16" s="50">
        <v>15</v>
      </c>
      <c r="O16" s="50">
        <v>13</v>
      </c>
      <c r="P16" s="50">
        <v>8</v>
      </c>
      <c r="Q16" s="50" t="s">
        <v>29</v>
      </c>
      <c r="R16" s="50" t="s">
        <v>29</v>
      </c>
      <c r="S16" s="50" t="s">
        <v>29</v>
      </c>
      <c r="T16" s="50" t="s">
        <v>29</v>
      </c>
      <c r="U16" s="50">
        <v>10</v>
      </c>
      <c r="V16" s="50">
        <v>15</v>
      </c>
      <c r="W16" s="50">
        <f t="shared" si="1"/>
        <v>120</v>
      </c>
      <c r="X16" s="73">
        <f t="shared" si="2"/>
        <v>120</v>
      </c>
      <c r="Y16" s="58" t="s">
        <v>44</v>
      </c>
      <c r="Z16" s="58"/>
      <c r="AG16" s="57"/>
      <c r="AN16" s="57"/>
      <c r="AX16" s="57"/>
      <c r="BF16" s="57"/>
      <c r="BM16" s="57"/>
      <c r="BP16" s="57"/>
      <c r="BQ16" s="57"/>
    </row>
    <row r="17" spans="1:26" s="59" customFormat="1" ht="15" customHeight="1">
      <c r="A17" s="50">
        <v>222</v>
      </c>
      <c r="B17" s="24" t="s">
        <v>45</v>
      </c>
      <c r="C17" s="66">
        <v>738</v>
      </c>
      <c r="D17" s="61">
        <v>0.5555555555555556</v>
      </c>
      <c r="E17" s="61">
        <v>0.65625</v>
      </c>
      <c r="F17" s="61">
        <v>0.014583333333333332</v>
      </c>
      <c r="G17" s="51">
        <f t="shared" si="0"/>
        <v>0.08611111111111108</v>
      </c>
      <c r="H17" s="50">
        <v>-2</v>
      </c>
      <c r="I17" s="50"/>
      <c r="J17" s="50">
        <v>10</v>
      </c>
      <c r="K17" s="50">
        <v>5</v>
      </c>
      <c r="L17" s="50">
        <v>10</v>
      </c>
      <c r="M17" s="50">
        <v>10</v>
      </c>
      <c r="N17" s="50">
        <v>15</v>
      </c>
      <c r="O17" s="50">
        <v>15</v>
      </c>
      <c r="P17" s="50">
        <v>8</v>
      </c>
      <c r="Q17" s="50">
        <v>0</v>
      </c>
      <c r="R17" s="50">
        <v>5</v>
      </c>
      <c r="S17" s="50">
        <v>10</v>
      </c>
      <c r="T17" s="50">
        <v>8</v>
      </c>
      <c r="U17" s="50">
        <v>10</v>
      </c>
      <c r="V17" s="50">
        <v>15</v>
      </c>
      <c r="W17" s="50">
        <f t="shared" si="1"/>
        <v>121</v>
      </c>
      <c r="X17" s="73">
        <f t="shared" si="2"/>
        <v>119</v>
      </c>
      <c r="Y17" s="58">
        <v>4</v>
      </c>
      <c r="Z17" s="58"/>
    </row>
    <row r="18" spans="2:69" s="25" customFormat="1" ht="15" customHeight="1">
      <c r="B18" s="26"/>
      <c r="C18" s="26"/>
      <c r="H18" s="27"/>
      <c r="I18" s="27"/>
      <c r="V18" s="27"/>
      <c r="AG18" s="27"/>
      <c r="AN18" s="27"/>
      <c r="AX18" s="27"/>
      <c r="BF18" s="27"/>
      <c r="BM18" s="27"/>
      <c r="BP18" s="27"/>
      <c r="BQ18" s="27"/>
    </row>
    <row r="19" spans="2:67" s="25" customFormat="1" ht="12.75">
      <c r="B19" s="26" t="s">
        <v>75</v>
      </c>
      <c r="C19" s="26"/>
      <c r="D19" s="26"/>
      <c r="H19" s="25" t="s">
        <v>76</v>
      </c>
      <c r="I19" s="27"/>
      <c r="L19" s="27"/>
      <c r="V19" s="27"/>
      <c r="AE19" s="27"/>
      <c r="AL19" s="27"/>
      <c r="AV19" s="27"/>
      <c r="BD19" s="27"/>
      <c r="BK19" s="27"/>
      <c r="BN19" s="27"/>
      <c r="BO19" s="27"/>
    </row>
    <row r="20" spans="2:67" s="25" customFormat="1" ht="12.75">
      <c r="B20" s="26"/>
      <c r="C20" s="26"/>
      <c r="D20" s="26"/>
      <c r="I20" s="27"/>
      <c r="L20" s="27"/>
      <c r="V20" s="27"/>
      <c r="AE20" s="27"/>
      <c r="AL20" s="27"/>
      <c r="AV20" s="27"/>
      <c r="BD20" s="27"/>
      <c r="BK20" s="27"/>
      <c r="BN20" s="27"/>
      <c r="BO20" s="27"/>
    </row>
    <row r="21" spans="2:67" s="25" customFormat="1" ht="12.75">
      <c r="B21" s="26" t="s">
        <v>77</v>
      </c>
      <c r="C21" s="26"/>
      <c r="D21" s="26"/>
      <c r="H21" s="25" t="s">
        <v>78</v>
      </c>
      <c r="I21" s="27"/>
      <c r="L21" s="27"/>
      <c r="V21" s="27"/>
      <c r="AE21" s="27"/>
      <c r="AL21" s="27"/>
      <c r="AV21" s="27"/>
      <c r="BD21" s="27"/>
      <c r="BK21" s="27"/>
      <c r="BN21" s="27"/>
      <c r="BO21" s="27"/>
    </row>
    <row r="22" spans="2:69" s="25" customFormat="1" ht="24.75" customHeight="1">
      <c r="B22" s="26"/>
      <c r="C22" s="26"/>
      <c r="H22" s="27"/>
      <c r="I22" s="27"/>
      <c r="V22" s="27"/>
      <c r="AG22" s="27"/>
      <c r="AN22" s="27"/>
      <c r="AX22" s="27"/>
      <c r="BF22" s="27"/>
      <c r="BM22" s="27"/>
      <c r="BP22" s="27"/>
      <c r="BQ22" s="27"/>
    </row>
    <row r="23" spans="2:69" s="25" customFormat="1" ht="24.75" customHeight="1">
      <c r="B23" s="26"/>
      <c r="C23" s="26"/>
      <c r="H23" s="27"/>
      <c r="I23" s="27"/>
      <c r="V23" s="27"/>
      <c r="AG23" s="27"/>
      <c r="AN23" s="27"/>
      <c r="AX23" s="27"/>
      <c r="BF23" s="27"/>
      <c r="BM23" s="27"/>
      <c r="BP23" s="27"/>
      <c r="BQ23" s="27"/>
    </row>
  </sheetData>
  <mergeCells count="9">
    <mergeCell ref="B1:Y1"/>
    <mergeCell ref="B3:Y3"/>
    <mergeCell ref="B4:Y4"/>
    <mergeCell ref="B6:C6"/>
    <mergeCell ref="B5:Y5"/>
    <mergeCell ref="B7:C7"/>
    <mergeCell ref="A9:C9"/>
    <mergeCell ref="A10:C10"/>
    <mergeCell ref="B8:BM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79"/>
  <sheetViews>
    <sheetView showGridLines="0" workbookViewId="0" topLeftCell="A1">
      <pane xSplit="7" ySplit="1" topLeftCell="H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B5" sqref="B5:X5"/>
    </sheetView>
  </sheetViews>
  <sheetFormatPr defaultColWidth="9.00390625" defaultRowHeight="12.75"/>
  <cols>
    <col min="1" max="1" width="4.00390625" style="0" bestFit="1" customWidth="1"/>
    <col min="2" max="2" width="21.00390625" style="4" customWidth="1"/>
    <col min="3" max="3" width="14.25390625" style="4" customWidth="1"/>
    <col min="4" max="5" width="8.125" style="0" bestFit="1" customWidth="1"/>
    <col min="6" max="6" width="8.125" style="0" customWidth="1"/>
    <col min="7" max="7" width="9.75390625" style="0" customWidth="1"/>
    <col min="8" max="8" width="4.625" style="0" customWidth="1"/>
    <col min="9" max="10" width="4.375" style="0" customWidth="1"/>
    <col min="11" max="11" width="5.00390625" style="1" customWidth="1"/>
    <col min="12" max="12" width="5.125" style="0" customWidth="1"/>
    <col min="13" max="19" width="4.375" style="0" customWidth="1"/>
    <col min="20" max="20" width="4.375" style="0" hidden="1" customWidth="1"/>
    <col min="21" max="22" width="4.375" style="0" customWidth="1"/>
    <col min="23" max="23" width="5.625" style="0" customWidth="1"/>
    <col min="24" max="24" width="9.625" style="1" bestFit="1" customWidth="1"/>
    <col min="25" max="25" width="7.875" style="32" hidden="1" customWidth="1"/>
    <col min="26" max="26" width="5.125" style="0" bestFit="1" customWidth="1"/>
    <col min="27" max="34" width="3.75390625" style="0" customWidth="1"/>
    <col min="35" max="35" width="4.875" style="1" customWidth="1"/>
    <col min="36" max="41" width="3.75390625" style="0" customWidth="1"/>
    <col min="42" max="42" width="4.75390625" style="1" customWidth="1"/>
    <col min="43" max="48" width="3.75390625" style="0" customWidth="1"/>
    <col min="49" max="49" width="4.375" style="0" customWidth="1"/>
    <col min="50" max="51" width="3.75390625" style="0" customWidth="1"/>
    <col min="52" max="52" width="5.25390625" style="1" customWidth="1"/>
    <col min="53" max="59" width="3.75390625" style="0" customWidth="1"/>
    <col min="60" max="60" width="6.625" style="1" customWidth="1"/>
    <col min="61" max="66" width="3.75390625" style="0" customWidth="1"/>
    <col min="67" max="67" width="5.00390625" style="1" customWidth="1"/>
    <col min="68" max="69" width="3.75390625" style="0" hidden="1" customWidth="1"/>
    <col min="70" max="70" width="5.00390625" style="1" hidden="1" customWidth="1"/>
    <col min="71" max="71" width="5.00390625" style="1" customWidth="1"/>
    <col min="72" max="92" width="3.75390625" style="0" customWidth="1"/>
  </cols>
  <sheetData>
    <row r="1" spans="2:71" ht="23.25">
      <c r="B1" s="76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8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5"/>
      <c r="BQ1" s="5"/>
      <c r="BR1" s="5"/>
      <c r="BS1"/>
    </row>
    <row r="2" spans="2:71" ht="8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29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4"/>
      <c r="BQ2" s="4"/>
      <c r="BR2" s="4"/>
      <c r="BS2"/>
    </row>
    <row r="3" spans="2:70" s="3" customFormat="1" ht="18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30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6"/>
      <c r="BQ3" s="6"/>
      <c r="BR3" s="6"/>
    </row>
    <row r="4" spans="2:70" s="3" customFormat="1" ht="18.75">
      <c r="B4" s="75" t="s">
        <v>87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30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6"/>
      <c r="BQ4" s="6"/>
      <c r="BR4" s="6"/>
    </row>
    <row r="5" spans="2:70" s="3" customFormat="1" ht="18.75">
      <c r="B5" s="80">
        <v>39709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30"/>
      <c r="Z5" s="20"/>
      <c r="AA5" s="2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6"/>
      <c r="BQ5" s="6"/>
      <c r="BR5" s="6"/>
    </row>
    <row r="6" spans="2:70" s="3" customFormat="1" ht="18.75" hidden="1">
      <c r="B6" s="78" t="s">
        <v>23</v>
      </c>
      <c r="C6" s="79"/>
      <c r="D6" s="22">
        <v>0.06944444444444443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0"/>
      <c r="Z6" s="20"/>
      <c r="AA6" s="2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6"/>
      <c r="BQ6" s="6"/>
      <c r="BR6" s="6"/>
    </row>
    <row r="7" spans="2:70" s="3" customFormat="1" ht="18.75" hidden="1">
      <c r="B7" s="78" t="s">
        <v>24</v>
      </c>
      <c r="C7" s="79"/>
      <c r="D7" s="22">
        <v>0.04861111111111111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30"/>
      <c r="Z7" s="20"/>
      <c r="AA7" s="2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6"/>
      <c r="BQ7" s="6"/>
      <c r="BR7" s="6"/>
    </row>
    <row r="8" spans="2:71" ht="12.75">
      <c r="B8" s="85"/>
      <c r="C8" s="85"/>
      <c r="D8" s="85"/>
      <c r="E8" s="85"/>
      <c r="F8" s="85"/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5"/>
      <c r="W8" s="85"/>
      <c r="X8" s="85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9"/>
      <c r="BQ8" s="9"/>
      <c r="BR8" s="9"/>
      <c r="BS8"/>
    </row>
    <row r="9" spans="1:25" s="44" customFormat="1" ht="12.75">
      <c r="A9" s="87"/>
      <c r="B9" s="88"/>
      <c r="C9" s="88"/>
      <c r="D9" s="40"/>
      <c r="E9" s="41"/>
      <c r="F9" s="41"/>
      <c r="G9" s="41"/>
      <c r="H9" s="41"/>
      <c r="I9" s="34" t="s">
        <v>79</v>
      </c>
      <c r="J9" s="42" t="s">
        <v>36</v>
      </c>
      <c r="K9" s="42" t="s">
        <v>36</v>
      </c>
      <c r="L9" s="42">
        <v>6</v>
      </c>
      <c r="M9" s="42">
        <v>6</v>
      </c>
      <c r="N9" s="42">
        <v>6</v>
      </c>
      <c r="O9" s="42">
        <v>7</v>
      </c>
      <c r="P9" s="42">
        <v>7</v>
      </c>
      <c r="Q9" s="42">
        <v>7</v>
      </c>
      <c r="R9" s="42">
        <v>7</v>
      </c>
      <c r="S9" s="42" t="s">
        <v>37</v>
      </c>
      <c r="T9" s="42">
        <v>2</v>
      </c>
      <c r="U9" s="42" t="s">
        <v>37</v>
      </c>
      <c r="V9" s="42"/>
      <c r="W9" s="43"/>
      <c r="X9" s="43"/>
      <c r="Y9" s="43"/>
    </row>
    <row r="10" spans="1:25" s="44" customFormat="1" ht="12.75">
      <c r="A10" s="89"/>
      <c r="B10" s="90"/>
      <c r="C10" s="90"/>
      <c r="D10" s="45"/>
      <c r="E10" s="46"/>
      <c r="F10" s="46"/>
      <c r="G10" s="46"/>
      <c r="H10" s="46"/>
      <c r="I10" s="34" t="s">
        <v>0</v>
      </c>
      <c r="J10" s="42">
        <v>1</v>
      </c>
      <c r="K10" s="42">
        <v>2</v>
      </c>
      <c r="L10" s="42">
        <v>3</v>
      </c>
      <c r="M10" s="42">
        <v>4</v>
      </c>
      <c r="N10" s="42">
        <v>5</v>
      </c>
      <c r="O10" s="42">
        <v>6</v>
      </c>
      <c r="P10" s="42">
        <v>7</v>
      </c>
      <c r="Q10" s="42">
        <v>8</v>
      </c>
      <c r="R10" s="42">
        <v>9</v>
      </c>
      <c r="S10" s="42">
        <v>10</v>
      </c>
      <c r="T10" s="42">
        <v>11</v>
      </c>
      <c r="U10" s="42">
        <v>11</v>
      </c>
      <c r="V10" s="42"/>
      <c r="W10" s="48"/>
      <c r="X10" s="49"/>
      <c r="Y10" s="49"/>
    </row>
    <row r="11" spans="1:25" s="39" customFormat="1" ht="150" customHeight="1">
      <c r="A11" s="33" t="s">
        <v>22</v>
      </c>
      <c r="B11" s="34" t="s">
        <v>18</v>
      </c>
      <c r="C11" s="33" t="s">
        <v>19</v>
      </c>
      <c r="D11" s="35" t="s">
        <v>12</v>
      </c>
      <c r="E11" s="36" t="s">
        <v>13</v>
      </c>
      <c r="F11" s="37" t="s">
        <v>25</v>
      </c>
      <c r="G11" s="37" t="s">
        <v>14</v>
      </c>
      <c r="H11" s="74" t="s">
        <v>15</v>
      </c>
      <c r="I11" s="37" t="s">
        <v>31</v>
      </c>
      <c r="J11" s="37" t="s">
        <v>26</v>
      </c>
      <c r="K11" s="37" t="s">
        <v>30</v>
      </c>
      <c r="L11" s="37" t="s">
        <v>21</v>
      </c>
      <c r="M11" s="37" t="s">
        <v>20</v>
      </c>
      <c r="N11" s="37" t="s">
        <v>27</v>
      </c>
      <c r="O11" s="37" t="s">
        <v>7</v>
      </c>
      <c r="P11" s="38" t="s">
        <v>8</v>
      </c>
      <c r="Q11" s="36" t="s">
        <v>9</v>
      </c>
      <c r="R11" s="37" t="s">
        <v>28</v>
      </c>
      <c r="S11" s="37" t="s">
        <v>3</v>
      </c>
      <c r="T11" s="37" t="s">
        <v>28</v>
      </c>
      <c r="U11" s="37" t="s">
        <v>35</v>
      </c>
      <c r="V11" s="37" t="s">
        <v>16</v>
      </c>
      <c r="W11" s="37" t="s">
        <v>17</v>
      </c>
      <c r="X11" s="70" t="s">
        <v>2</v>
      </c>
      <c r="Y11" s="70" t="s">
        <v>71</v>
      </c>
    </row>
    <row r="12" spans="1:25" s="59" customFormat="1" ht="12.75">
      <c r="A12" s="50">
        <v>308</v>
      </c>
      <c r="B12" s="24" t="s">
        <v>45</v>
      </c>
      <c r="C12" s="66">
        <v>92</v>
      </c>
      <c r="D12" s="61">
        <v>0.4791666666666667</v>
      </c>
      <c r="E12" s="61">
        <v>0.5298611111111111</v>
      </c>
      <c r="F12" s="61">
        <v>0.003472222222222222</v>
      </c>
      <c r="G12" s="51">
        <f>E12-D12-F12</f>
        <v>0.04722222222222221</v>
      </c>
      <c r="H12" s="53"/>
      <c r="I12" s="50">
        <v>-5</v>
      </c>
      <c r="J12" s="50">
        <v>10</v>
      </c>
      <c r="K12" s="50">
        <v>20</v>
      </c>
      <c r="L12" s="50">
        <v>15</v>
      </c>
      <c r="M12" s="54">
        <v>10</v>
      </c>
      <c r="N12" s="50">
        <v>6.5</v>
      </c>
      <c r="O12" s="50">
        <v>0</v>
      </c>
      <c r="P12" s="50">
        <v>10</v>
      </c>
      <c r="Q12" s="50">
        <v>10</v>
      </c>
      <c r="R12" s="50">
        <v>6</v>
      </c>
      <c r="S12" s="50">
        <v>10</v>
      </c>
      <c r="T12" s="50"/>
      <c r="U12" s="50">
        <v>15</v>
      </c>
      <c r="V12" s="50">
        <f>SUM(I12:U12)</f>
        <v>107.5</v>
      </c>
      <c r="W12" s="58">
        <f>V12+H12</f>
        <v>107.5</v>
      </c>
      <c r="X12" s="58">
        <v>1</v>
      </c>
      <c r="Y12" s="58" t="s">
        <v>80</v>
      </c>
    </row>
    <row r="13" spans="1:25" s="59" customFormat="1" ht="12.75">
      <c r="A13" s="50">
        <v>306</v>
      </c>
      <c r="B13" s="24" t="s">
        <v>45</v>
      </c>
      <c r="C13" s="66" t="s">
        <v>65</v>
      </c>
      <c r="D13" s="61">
        <v>0.4375</v>
      </c>
      <c r="E13" s="61">
        <v>0.5020833333333333</v>
      </c>
      <c r="F13" s="61"/>
      <c r="G13" s="51">
        <f>E13-D13-F13</f>
        <v>0.06458333333333333</v>
      </c>
      <c r="H13" s="53">
        <v>-12</v>
      </c>
      <c r="I13" s="50"/>
      <c r="J13" s="50">
        <v>10</v>
      </c>
      <c r="K13" s="50">
        <v>20</v>
      </c>
      <c r="L13" s="50">
        <v>15</v>
      </c>
      <c r="M13" s="54">
        <v>13</v>
      </c>
      <c r="N13" s="50">
        <v>8</v>
      </c>
      <c r="O13" s="50">
        <v>0</v>
      </c>
      <c r="P13" s="50">
        <v>10</v>
      </c>
      <c r="Q13" s="50">
        <v>10</v>
      </c>
      <c r="R13" s="50">
        <v>8</v>
      </c>
      <c r="S13" s="50">
        <v>10</v>
      </c>
      <c r="T13" s="50"/>
      <c r="U13" s="50">
        <v>15</v>
      </c>
      <c r="V13" s="50">
        <f>SUM(I13:U13)</f>
        <v>119</v>
      </c>
      <c r="W13" s="58">
        <f>V13+H13</f>
        <v>107</v>
      </c>
      <c r="X13" s="58">
        <v>2</v>
      </c>
      <c r="Y13" s="58"/>
    </row>
    <row r="14" spans="1:25" s="59" customFormat="1" ht="12.75">
      <c r="A14" s="50">
        <v>305</v>
      </c>
      <c r="B14" s="24" t="s">
        <v>45</v>
      </c>
      <c r="C14" s="66" t="s">
        <v>64</v>
      </c>
      <c r="D14" s="61">
        <v>0.4305555555555556</v>
      </c>
      <c r="E14" s="61">
        <v>0.46875</v>
      </c>
      <c r="F14" s="61">
        <v>0.006944444444444444</v>
      </c>
      <c r="G14" s="51">
        <f>E14-D14-F14</f>
        <v>0.031249999999999976</v>
      </c>
      <c r="H14" s="53"/>
      <c r="I14" s="50"/>
      <c r="J14" s="50">
        <v>10</v>
      </c>
      <c r="K14" s="50">
        <v>20</v>
      </c>
      <c r="L14" s="50">
        <v>15</v>
      </c>
      <c r="M14" s="54">
        <v>0</v>
      </c>
      <c r="N14" s="50">
        <v>6.5</v>
      </c>
      <c r="O14" s="50">
        <v>0</v>
      </c>
      <c r="P14" s="50">
        <v>10</v>
      </c>
      <c r="Q14" s="50">
        <v>10</v>
      </c>
      <c r="R14" s="50">
        <v>8</v>
      </c>
      <c r="S14" s="50">
        <v>10</v>
      </c>
      <c r="T14" s="50"/>
      <c r="U14" s="50">
        <v>15</v>
      </c>
      <c r="V14" s="50">
        <f>SUM(I14:U14)</f>
        <v>104.5</v>
      </c>
      <c r="W14" s="58">
        <f>V14+H14</f>
        <v>104.5</v>
      </c>
      <c r="X14" s="58" t="s">
        <v>52</v>
      </c>
      <c r="Y14" s="58" t="s">
        <v>80</v>
      </c>
    </row>
    <row r="15" spans="1:25" s="59" customFormat="1" ht="13.5" customHeight="1">
      <c r="A15" s="50">
        <v>322</v>
      </c>
      <c r="B15" s="24" t="s">
        <v>45</v>
      </c>
      <c r="C15" s="66">
        <v>738</v>
      </c>
      <c r="D15" s="61">
        <v>0.5625</v>
      </c>
      <c r="E15" s="61">
        <v>0.6534722222222222</v>
      </c>
      <c r="F15" s="61">
        <v>0.013888888888888888</v>
      </c>
      <c r="G15" s="51">
        <f>E15-D15-F15</f>
        <v>0.07708333333333334</v>
      </c>
      <c r="H15" s="53"/>
      <c r="I15" s="50"/>
      <c r="J15" s="50">
        <v>10</v>
      </c>
      <c r="K15" s="50">
        <v>20</v>
      </c>
      <c r="L15" s="50">
        <v>15</v>
      </c>
      <c r="M15" s="54">
        <v>7</v>
      </c>
      <c r="N15" s="50">
        <v>4.5</v>
      </c>
      <c r="O15" s="50">
        <v>0</v>
      </c>
      <c r="P15" s="50">
        <v>10</v>
      </c>
      <c r="Q15" s="50">
        <v>10</v>
      </c>
      <c r="R15" s="50">
        <v>0</v>
      </c>
      <c r="S15" s="50">
        <v>10</v>
      </c>
      <c r="T15" s="50"/>
      <c r="U15" s="50">
        <v>15</v>
      </c>
      <c r="V15" s="50">
        <f>SUM(I15:U15)</f>
        <v>101.5</v>
      </c>
      <c r="W15" s="58">
        <f>V15+H15</f>
        <v>101.5</v>
      </c>
      <c r="X15" s="58" t="s">
        <v>44</v>
      </c>
      <c r="Y15" s="58"/>
    </row>
    <row r="16" spans="1:25" s="59" customFormat="1" ht="12.75">
      <c r="A16" s="50">
        <v>317</v>
      </c>
      <c r="B16" s="24" t="s">
        <v>45</v>
      </c>
      <c r="C16" s="66">
        <v>703</v>
      </c>
      <c r="D16" s="61">
        <v>0.53125</v>
      </c>
      <c r="E16" s="61">
        <v>0.64375</v>
      </c>
      <c r="F16" s="61">
        <v>0.025694444444444447</v>
      </c>
      <c r="G16" s="51">
        <f>E16-D16-F16</f>
        <v>0.0868055555555556</v>
      </c>
      <c r="H16" s="53"/>
      <c r="I16" s="50"/>
      <c r="J16" s="50">
        <v>10</v>
      </c>
      <c r="K16" s="50">
        <v>20</v>
      </c>
      <c r="L16" s="50">
        <v>15</v>
      </c>
      <c r="M16" s="54">
        <v>0</v>
      </c>
      <c r="N16" s="50">
        <v>8</v>
      </c>
      <c r="O16" s="50">
        <v>0</v>
      </c>
      <c r="P16" s="50">
        <v>5</v>
      </c>
      <c r="Q16" s="50">
        <v>10</v>
      </c>
      <c r="R16" s="50">
        <v>8</v>
      </c>
      <c r="S16" s="50">
        <v>10</v>
      </c>
      <c r="T16" s="50"/>
      <c r="U16" s="50">
        <v>15</v>
      </c>
      <c r="V16" s="50">
        <f>SUM(I16:U16)</f>
        <v>101</v>
      </c>
      <c r="W16" s="58">
        <f>V16+H16</f>
        <v>101</v>
      </c>
      <c r="X16" s="58" t="s">
        <v>44</v>
      </c>
      <c r="Y16" s="58"/>
    </row>
    <row r="17" spans="1:25" s="23" customFormat="1" ht="24.75" customHeight="1">
      <c r="A17" s="25"/>
      <c r="B17" s="26"/>
      <c r="C17" s="26"/>
      <c r="D17" s="25"/>
      <c r="E17" s="25"/>
      <c r="F17" s="25"/>
      <c r="G17" s="25"/>
      <c r="H17" s="25"/>
      <c r="I17" s="25"/>
      <c r="J17" s="25"/>
      <c r="K17" s="27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7"/>
      <c r="Y17" s="31"/>
    </row>
    <row r="18" spans="2:67" s="25" customFormat="1" ht="12.75">
      <c r="B18" s="26" t="s">
        <v>75</v>
      </c>
      <c r="C18" s="26"/>
      <c r="D18" s="26"/>
      <c r="H18" s="25" t="s">
        <v>76</v>
      </c>
      <c r="I18" s="27"/>
      <c r="L18" s="27"/>
      <c r="V18" s="27"/>
      <c r="AE18" s="27"/>
      <c r="AL18" s="27"/>
      <c r="AV18" s="27"/>
      <c r="BD18" s="27"/>
      <c r="BK18" s="27"/>
      <c r="BN18" s="27"/>
      <c r="BO18" s="27"/>
    </row>
    <row r="19" spans="2:67" s="25" customFormat="1" ht="12.75">
      <c r="B19" s="26"/>
      <c r="C19" s="26"/>
      <c r="D19" s="26"/>
      <c r="I19" s="27"/>
      <c r="L19" s="27"/>
      <c r="V19" s="27"/>
      <c r="AE19" s="27"/>
      <c r="AL19" s="27"/>
      <c r="AV19" s="27"/>
      <c r="BD19" s="27"/>
      <c r="BK19" s="27"/>
      <c r="BN19" s="27"/>
      <c r="BO19" s="27"/>
    </row>
    <row r="20" spans="2:67" s="25" customFormat="1" ht="12.75">
      <c r="B20" s="26" t="s">
        <v>77</v>
      </c>
      <c r="C20" s="26"/>
      <c r="D20" s="26"/>
      <c r="H20" s="25" t="s">
        <v>78</v>
      </c>
      <c r="I20" s="27"/>
      <c r="L20" s="27"/>
      <c r="V20" s="27"/>
      <c r="AE20" s="27"/>
      <c r="AL20" s="27"/>
      <c r="AV20" s="27"/>
      <c r="BD20" s="27"/>
      <c r="BK20" s="27"/>
      <c r="BN20" s="27"/>
      <c r="BO20" s="27"/>
    </row>
    <row r="21" spans="2:71" s="25" customFormat="1" ht="12.75">
      <c r="B21" s="26"/>
      <c r="C21" s="26"/>
      <c r="K21" s="27"/>
      <c r="X21" s="27"/>
      <c r="Y21" s="31"/>
      <c r="AI21" s="27"/>
      <c r="AP21" s="27"/>
      <c r="AZ21" s="27"/>
      <c r="BH21" s="27"/>
      <c r="BO21" s="27"/>
      <c r="BR21" s="27"/>
      <c r="BS21" s="27"/>
    </row>
    <row r="22" spans="2:71" s="25" customFormat="1" ht="12.75">
      <c r="B22" s="26"/>
      <c r="C22" s="26"/>
      <c r="K22" s="27"/>
      <c r="X22" s="27"/>
      <c r="Y22" s="31"/>
      <c r="AI22" s="27"/>
      <c r="AP22" s="27"/>
      <c r="AZ22" s="27"/>
      <c r="BH22" s="27"/>
      <c r="BO22" s="27"/>
      <c r="BR22" s="27"/>
      <c r="BS22" s="27"/>
    </row>
    <row r="23" spans="2:71" s="25" customFormat="1" ht="12.75">
      <c r="B23" s="26"/>
      <c r="C23" s="26"/>
      <c r="K23" s="27"/>
      <c r="X23" s="27"/>
      <c r="Y23" s="31"/>
      <c r="AI23" s="27"/>
      <c r="AP23" s="27"/>
      <c r="AZ23" s="27"/>
      <c r="BH23" s="27"/>
      <c r="BO23" s="27"/>
      <c r="BR23" s="27"/>
      <c r="BS23" s="27"/>
    </row>
    <row r="24" spans="2:71" s="25" customFormat="1" ht="12.75">
      <c r="B24" s="26"/>
      <c r="C24" s="26"/>
      <c r="K24" s="27"/>
      <c r="X24" s="27"/>
      <c r="Y24" s="31"/>
      <c r="AI24" s="27"/>
      <c r="AP24" s="27"/>
      <c r="AZ24" s="27"/>
      <c r="BH24" s="27"/>
      <c r="BO24" s="27"/>
      <c r="BR24" s="27"/>
      <c r="BS24" s="27"/>
    </row>
    <row r="25" spans="2:71" s="25" customFormat="1" ht="12.75">
      <c r="B25" s="26"/>
      <c r="C25" s="26"/>
      <c r="K25" s="27"/>
      <c r="X25" s="27"/>
      <c r="Y25" s="31"/>
      <c r="AI25" s="27"/>
      <c r="AP25" s="27"/>
      <c r="AZ25" s="27"/>
      <c r="BH25" s="27"/>
      <c r="BO25" s="27"/>
      <c r="BR25" s="27"/>
      <c r="BS25" s="27"/>
    </row>
    <row r="26" spans="2:71" s="25" customFormat="1" ht="12.75">
      <c r="B26" s="26"/>
      <c r="C26" s="26"/>
      <c r="K26" s="27"/>
      <c r="X26" s="27"/>
      <c r="Y26" s="31"/>
      <c r="AI26" s="27"/>
      <c r="AP26" s="27"/>
      <c r="AZ26" s="27"/>
      <c r="BH26" s="27"/>
      <c r="BO26" s="27"/>
      <c r="BR26" s="27"/>
      <c r="BS26" s="27"/>
    </row>
    <row r="27" spans="2:71" s="25" customFormat="1" ht="12.75">
      <c r="B27" s="26"/>
      <c r="C27" s="26"/>
      <c r="K27" s="27"/>
      <c r="X27" s="27"/>
      <c r="Y27" s="31"/>
      <c r="AI27" s="27"/>
      <c r="AP27" s="27"/>
      <c r="AZ27" s="27"/>
      <c r="BH27" s="27"/>
      <c r="BO27" s="27"/>
      <c r="BR27" s="27"/>
      <c r="BS27" s="27"/>
    </row>
    <row r="28" spans="2:71" s="25" customFormat="1" ht="12.75">
      <c r="B28" s="26"/>
      <c r="C28" s="26"/>
      <c r="K28" s="27"/>
      <c r="X28" s="27"/>
      <c r="Y28" s="31"/>
      <c r="AI28" s="27"/>
      <c r="AP28" s="27"/>
      <c r="AZ28" s="27"/>
      <c r="BH28" s="27"/>
      <c r="BO28" s="27"/>
      <c r="BR28" s="27"/>
      <c r="BS28" s="27"/>
    </row>
    <row r="29" spans="2:71" s="25" customFormat="1" ht="12.75">
      <c r="B29" s="26"/>
      <c r="C29" s="26"/>
      <c r="K29" s="27"/>
      <c r="X29" s="27"/>
      <c r="Y29" s="31"/>
      <c r="AI29" s="27"/>
      <c r="AP29" s="27"/>
      <c r="AZ29" s="27"/>
      <c r="BH29" s="27"/>
      <c r="BO29" s="27"/>
      <c r="BR29" s="27"/>
      <c r="BS29" s="27"/>
    </row>
    <row r="30" spans="2:71" s="25" customFormat="1" ht="12.75">
      <c r="B30" s="26"/>
      <c r="C30" s="26"/>
      <c r="K30" s="27"/>
      <c r="X30" s="27"/>
      <c r="Y30" s="31"/>
      <c r="AI30" s="27"/>
      <c r="AP30" s="27"/>
      <c r="AZ30" s="27"/>
      <c r="BH30" s="27"/>
      <c r="BO30" s="27"/>
      <c r="BR30" s="27"/>
      <c r="BS30" s="27"/>
    </row>
    <row r="31" spans="2:71" s="25" customFormat="1" ht="12.75">
      <c r="B31" s="26"/>
      <c r="C31" s="26"/>
      <c r="K31" s="27"/>
      <c r="X31" s="27"/>
      <c r="Y31" s="31"/>
      <c r="AI31" s="27"/>
      <c r="AP31" s="27"/>
      <c r="AZ31" s="27"/>
      <c r="BH31" s="27"/>
      <c r="BO31" s="27"/>
      <c r="BR31" s="27"/>
      <c r="BS31" s="27"/>
    </row>
    <row r="32" spans="2:71" s="25" customFormat="1" ht="12.75">
      <c r="B32" s="26"/>
      <c r="C32" s="26"/>
      <c r="K32" s="27"/>
      <c r="X32" s="27"/>
      <c r="Y32" s="31"/>
      <c r="AI32" s="27"/>
      <c r="AP32" s="27"/>
      <c r="AZ32" s="27"/>
      <c r="BH32" s="27"/>
      <c r="BO32" s="27"/>
      <c r="BR32" s="27"/>
      <c r="BS32" s="27"/>
    </row>
    <row r="33" spans="2:71" s="25" customFormat="1" ht="12.75">
      <c r="B33" s="26"/>
      <c r="C33" s="26"/>
      <c r="K33" s="27"/>
      <c r="X33" s="27"/>
      <c r="Y33" s="31"/>
      <c r="AI33" s="27"/>
      <c r="AP33" s="27"/>
      <c r="AZ33" s="27"/>
      <c r="BH33" s="27"/>
      <c r="BO33" s="27"/>
      <c r="BR33" s="27"/>
      <c r="BS33" s="27"/>
    </row>
    <row r="34" spans="2:71" s="25" customFormat="1" ht="12.75">
      <c r="B34" s="26"/>
      <c r="C34" s="26"/>
      <c r="K34" s="27"/>
      <c r="X34" s="27"/>
      <c r="Y34" s="31"/>
      <c r="AI34" s="27"/>
      <c r="AP34" s="27"/>
      <c r="AZ34" s="27"/>
      <c r="BH34" s="27"/>
      <c r="BO34" s="27"/>
      <c r="BR34" s="27"/>
      <c r="BS34" s="27"/>
    </row>
    <row r="35" spans="2:71" s="25" customFormat="1" ht="12.75">
      <c r="B35" s="26"/>
      <c r="C35" s="26"/>
      <c r="K35" s="27"/>
      <c r="X35" s="27"/>
      <c r="Y35" s="31"/>
      <c r="AI35" s="27"/>
      <c r="AP35" s="27"/>
      <c r="AZ35" s="27"/>
      <c r="BH35" s="27"/>
      <c r="BO35" s="27"/>
      <c r="BR35" s="27"/>
      <c r="BS35" s="27"/>
    </row>
    <row r="36" spans="2:71" s="25" customFormat="1" ht="12.75">
      <c r="B36" s="26"/>
      <c r="C36" s="26"/>
      <c r="K36" s="27"/>
      <c r="X36" s="27"/>
      <c r="Y36" s="31"/>
      <c r="AI36" s="27"/>
      <c r="AP36" s="27"/>
      <c r="AZ36" s="27"/>
      <c r="BH36" s="27"/>
      <c r="BO36" s="27"/>
      <c r="BR36" s="27"/>
      <c r="BS36" s="27"/>
    </row>
    <row r="37" spans="2:71" s="25" customFormat="1" ht="12.75">
      <c r="B37" s="26"/>
      <c r="C37" s="26"/>
      <c r="K37" s="27"/>
      <c r="X37" s="27"/>
      <c r="Y37" s="31"/>
      <c r="AI37" s="27"/>
      <c r="AP37" s="27"/>
      <c r="AZ37" s="27"/>
      <c r="BH37" s="27"/>
      <c r="BO37" s="27"/>
      <c r="BR37" s="27"/>
      <c r="BS37" s="27"/>
    </row>
    <row r="38" spans="2:71" s="25" customFormat="1" ht="12.75">
      <c r="B38" s="26"/>
      <c r="C38" s="26"/>
      <c r="K38" s="27"/>
      <c r="X38" s="27"/>
      <c r="Y38" s="31"/>
      <c r="AI38" s="27"/>
      <c r="AP38" s="27"/>
      <c r="AZ38" s="27"/>
      <c r="BH38" s="27"/>
      <c r="BO38" s="27"/>
      <c r="BR38" s="27"/>
      <c r="BS38" s="27"/>
    </row>
    <row r="39" spans="2:71" s="25" customFormat="1" ht="12.75">
      <c r="B39" s="26"/>
      <c r="C39" s="26"/>
      <c r="K39" s="27"/>
      <c r="X39" s="27"/>
      <c r="Y39" s="31"/>
      <c r="AI39" s="27"/>
      <c r="AP39" s="27"/>
      <c r="AZ39" s="27"/>
      <c r="BH39" s="27"/>
      <c r="BO39" s="27"/>
      <c r="BR39" s="27"/>
      <c r="BS39" s="27"/>
    </row>
    <row r="40" spans="2:71" s="25" customFormat="1" ht="12.75">
      <c r="B40" s="26"/>
      <c r="C40" s="26"/>
      <c r="K40" s="27"/>
      <c r="X40" s="27"/>
      <c r="Y40" s="31"/>
      <c r="AI40" s="27"/>
      <c r="AP40" s="27"/>
      <c r="AZ40" s="27"/>
      <c r="BH40" s="27"/>
      <c r="BO40" s="27"/>
      <c r="BR40" s="27"/>
      <c r="BS40" s="27"/>
    </row>
    <row r="41" spans="2:71" s="25" customFormat="1" ht="12.75">
      <c r="B41" s="26"/>
      <c r="C41" s="26"/>
      <c r="K41" s="27"/>
      <c r="X41" s="27"/>
      <c r="Y41" s="31"/>
      <c r="AI41" s="27"/>
      <c r="AP41" s="27"/>
      <c r="AZ41" s="27"/>
      <c r="BH41" s="27"/>
      <c r="BO41" s="27"/>
      <c r="BR41" s="27"/>
      <c r="BS41" s="27"/>
    </row>
    <row r="42" spans="2:71" s="25" customFormat="1" ht="12.75">
      <c r="B42" s="26"/>
      <c r="C42" s="26"/>
      <c r="K42" s="27"/>
      <c r="X42" s="27"/>
      <c r="Y42" s="31"/>
      <c r="AI42" s="27"/>
      <c r="AP42" s="27"/>
      <c r="AZ42" s="27"/>
      <c r="BH42" s="27"/>
      <c r="BO42" s="27"/>
      <c r="BR42" s="27"/>
      <c r="BS42" s="27"/>
    </row>
    <row r="43" spans="2:71" s="25" customFormat="1" ht="12.75">
      <c r="B43" s="26"/>
      <c r="C43" s="26"/>
      <c r="K43" s="27"/>
      <c r="X43" s="27"/>
      <c r="Y43" s="31"/>
      <c r="AI43" s="27"/>
      <c r="AP43" s="27"/>
      <c r="AZ43" s="27"/>
      <c r="BH43" s="27"/>
      <c r="BO43" s="27"/>
      <c r="BR43" s="27"/>
      <c r="BS43" s="27"/>
    </row>
    <row r="44" spans="2:71" s="25" customFormat="1" ht="12.75">
      <c r="B44" s="26"/>
      <c r="C44" s="26"/>
      <c r="K44" s="27"/>
      <c r="X44" s="27"/>
      <c r="Y44" s="31"/>
      <c r="AI44" s="27"/>
      <c r="AP44" s="27"/>
      <c r="AZ44" s="27"/>
      <c r="BH44" s="27"/>
      <c r="BO44" s="27"/>
      <c r="BR44" s="27"/>
      <c r="BS44" s="27"/>
    </row>
    <row r="45" spans="2:71" s="25" customFormat="1" ht="12.75">
      <c r="B45" s="26"/>
      <c r="C45" s="26"/>
      <c r="K45" s="27"/>
      <c r="X45" s="27"/>
      <c r="Y45" s="31"/>
      <c r="AI45" s="27"/>
      <c r="AP45" s="27"/>
      <c r="AZ45" s="27"/>
      <c r="BH45" s="27"/>
      <c r="BO45" s="27"/>
      <c r="BR45" s="27"/>
      <c r="BS45" s="27"/>
    </row>
    <row r="46" spans="2:71" s="25" customFormat="1" ht="12.75">
      <c r="B46" s="26"/>
      <c r="C46" s="26"/>
      <c r="K46" s="27"/>
      <c r="X46" s="27"/>
      <c r="Y46" s="31"/>
      <c r="AI46" s="27"/>
      <c r="AP46" s="27"/>
      <c r="AZ46" s="27"/>
      <c r="BH46" s="27"/>
      <c r="BO46" s="27"/>
      <c r="BR46" s="27"/>
      <c r="BS46" s="27"/>
    </row>
    <row r="47" spans="2:71" s="25" customFormat="1" ht="12.75">
      <c r="B47" s="26"/>
      <c r="C47" s="26"/>
      <c r="K47" s="27"/>
      <c r="X47" s="27"/>
      <c r="Y47" s="31"/>
      <c r="AI47" s="27"/>
      <c r="AP47" s="27"/>
      <c r="AZ47" s="27"/>
      <c r="BH47" s="27"/>
      <c r="BO47" s="27"/>
      <c r="BR47" s="27"/>
      <c r="BS47" s="27"/>
    </row>
    <row r="48" spans="2:71" s="25" customFormat="1" ht="12.75">
      <c r="B48" s="26"/>
      <c r="C48" s="26"/>
      <c r="K48" s="27"/>
      <c r="X48" s="27"/>
      <c r="Y48" s="31"/>
      <c r="AI48" s="27"/>
      <c r="AP48" s="27"/>
      <c r="AZ48" s="27"/>
      <c r="BH48" s="27"/>
      <c r="BO48" s="27"/>
      <c r="BR48" s="27"/>
      <c r="BS48" s="27"/>
    </row>
    <row r="49" spans="2:71" s="25" customFormat="1" ht="12.75">
      <c r="B49" s="26"/>
      <c r="C49" s="26"/>
      <c r="K49" s="27"/>
      <c r="X49" s="27"/>
      <c r="Y49" s="31"/>
      <c r="AI49" s="27"/>
      <c r="AP49" s="27"/>
      <c r="AZ49" s="27"/>
      <c r="BH49" s="27"/>
      <c r="BO49" s="27"/>
      <c r="BR49" s="27"/>
      <c r="BS49" s="27"/>
    </row>
    <row r="50" spans="2:71" s="25" customFormat="1" ht="12.75">
      <c r="B50" s="26"/>
      <c r="C50" s="26"/>
      <c r="K50" s="27"/>
      <c r="X50" s="27"/>
      <c r="Y50" s="31"/>
      <c r="AI50" s="27"/>
      <c r="AP50" s="27"/>
      <c r="AZ50" s="27"/>
      <c r="BH50" s="27"/>
      <c r="BO50" s="27"/>
      <c r="BR50" s="27"/>
      <c r="BS50" s="27"/>
    </row>
    <row r="51" spans="2:71" s="25" customFormat="1" ht="12.75">
      <c r="B51" s="26"/>
      <c r="C51" s="26"/>
      <c r="K51" s="27"/>
      <c r="X51" s="27"/>
      <c r="Y51" s="31"/>
      <c r="AI51" s="27"/>
      <c r="AP51" s="27"/>
      <c r="AZ51" s="27"/>
      <c r="BH51" s="27"/>
      <c r="BO51" s="27"/>
      <c r="BR51" s="27"/>
      <c r="BS51" s="27"/>
    </row>
    <row r="52" spans="2:71" s="25" customFormat="1" ht="12.75">
      <c r="B52" s="26"/>
      <c r="C52" s="26"/>
      <c r="K52" s="27"/>
      <c r="X52" s="27"/>
      <c r="Y52" s="31"/>
      <c r="AI52" s="27"/>
      <c r="AP52" s="27"/>
      <c r="AZ52" s="27"/>
      <c r="BH52" s="27"/>
      <c r="BO52" s="27"/>
      <c r="BR52" s="27"/>
      <c r="BS52" s="27"/>
    </row>
    <row r="53" spans="2:71" s="25" customFormat="1" ht="12.75">
      <c r="B53" s="26"/>
      <c r="C53" s="26"/>
      <c r="K53" s="27"/>
      <c r="X53" s="27"/>
      <c r="Y53" s="31"/>
      <c r="AI53" s="27"/>
      <c r="AP53" s="27"/>
      <c r="AZ53" s="27"/>
      <c r="BH53" s="27"/>
      <c r="BO53" s="27"/>
      <c r="BR53" s="27"/>
      <c r="BS53" s="27"/>
    </row>
    <row r="54" spans="2:71" s="25" customFormat="1" ht="12.75">
      <c r="B54" s="26"/>
      <c r="C54" s="26"/>
      <c r="K54" s="27"/>
      <c r="X54" s="27"/>
      <c r="Y54" s="31"/>
      <c r="AI54" s="27"/>
      <c r="AP54" s="27"/>
      <c r="AZ54" s="27"/>
      <c r="BH54" s="27"/>
      <c r="BO54" s="27"/>
      <c r="BR54" s="27"/>
      <c r="BS54" s="27"/>
    </row>
    <row r="55" spans="2:71" s="25" customFormat="1" ht="12.75">
      <c r="B55" s="26"/>
      <c r="C55" s="26"/>
      <c r="K55" s="27"/>
      <c r="X55" s="27"/>
      <c r="Y55" s="31"/>
      <c r="AI55" s="27"/>
      <c r="AP55" s="27"/>
      <c r="AZ55" s="27"/>
      <c r="BH55" s="27"/>
      <c r="BO55" s="27"/>
      <c r="BR55" s="27"/>
      <c r="BS55" s="27"/>
    </row>
    <row r="56" spans="2:71" s="25" customFormat="1" ht="12.75">
      <c r="B56" s="26"/>
      <c r="C56" s="26"/>
      <c r="K56" s="27"/>
      <c r="X56" s="27"/>
      <c r="Y56" s="31"/>
      <c r="AI56" s="27"/>
      <c r="AP56" s="27"/>
      <c r="AZ56" s="27"/>
      <c r="BH56" s="27"/>
      <c r="BO56" s="27"/>
      <c r="BR56" s="27"/>
      <c r="BS56" s="27"/>
    </row>
    <row r="57" spans="2:71" s="25" customFormat="1" ht="12.75">
      <c r="B57" s="26"/>
      <c r="C57" s="26"/>
      <c r="K57" s="27"/>
      <c r="X57" s="27"/>
      <c r="Y57" s="31"/>
      <c r="AI57" s="27"/>
      <c r="AP57" s="27"/>
      <c r="AZ57" s="27"/>
      <c r="BH57" s="27"/>
      <c r="BO57" s="27"/>
      <c r="BR57" s="27"/>
      <c r="BS57" s="27"/>
    </row>
    <row r="58" spans="2:71" s="25" customFormat="1" ht="12.75">
      <c r="B58" s="26"/>
      <c r="C58" s="26"/>
      <c r="K58" s="27"/>
      <c r="X58" s="27"/>
      <c r="Y58" s="31"/>
      <c r="AI58" s="27"/>
      <c r="AP58" s="27"/>
      <c r="AZ58" s="27"/>
      <c r="BH58" s="27"/>
      <c r="BO58" s="27"/>
      <c r="BR58" s="27"/>
      <c r="BS58" s="27"/>
    </row>
    <row r="59" spans="2:71" s="25" customFormat="1" ht="12.75">
      <c r="B59" s="26"/>
      <c r="C59" s="26"/>
      <c r="K59" s="27"/>
      <c r="X59" s="27"/>
      <c r="Y59" s="31"/>
      <c r="AI59" s="27"/>
      <c r="AP59" s="27"/>
      <c r="AZ59" s="27"/>
      <c r="BH59" s="27"/>
      <c r="BO59" s="27"/>
      <c r="BR59" s="27"/>
      <c r="BS59" s="27"/>
    </row>
    <row r="60" spans="2:71" s="25" customFormat="1" ht="12.75">
      <c r="B60" s="26"/>
      <c r="C60" s="26"/>
      <c r="K60" s="27"/>
      <c r="X60" s="27"/>
      <c r="Y60" s="31"/>
      <c r="AI60" s="27"/>
      <c r="AP60" s="27"/>
      <c r="AZ60" s="27"/>
      <c r="BH60" s="27"/>
      <c r="BO60" s="27"/>
      <c r="BR60" s="27"/>
      <c r="BS60" s="27"/>
    </row>
    <row r="61" spans="2:71" s="25" customFormat="1" ht="12.75">
      <c r="B61" s="26"/>
      <c r="C61" s="26"/>
      <c r="K61" s="27"/>
      <c r="X61" s="27"/>
      <c r="Y61" s="31"/>
      <c r="AI61" s="27"/>
      <c r="AP61" s="27"/>
      <c r="AZ61" s="27"/>
      <c r="BH61" s="27"/>
      <c r="BO61" s="27"/>
      <c r="BR61" s="27"/>
      <c r="BS61" s="27"/>
    </row>
    <row r="62" spans="2:71" s="25" customFormat="1" ht="12.75">
      <c r="B62" s="26"/>
      <c r="C62" s="26"/>
      <c r="K62" s="27"/>
      <c r="X62" s="27"/>
      <c r="Y62" s="31"/>
      <c r="AI62" s="27"/>
      <c r="AP62" s="27"/>
      <c r="AZ62" s="27"/>
      <c r="BH62" s="27"/>
      <c r="BO62" s="27"/>
      <c r="BR62" s="27"/>
      <c r="BS62" s="27"/>
    </row>
    <row r="63" spans="2:71" s="25" customFormat="1" ht="12.75">
      <c r="B63" s="26"/>
      <c r="C63" s="26"/>
      <c r="K63" s="27"/>
      <c r="X63" s="27"/>
      <c r="Y63" s="31"/>
      <c r="AI63" s="27"/>
      <c r="AP63" s="27"/>
      <c r="AZ63" s="27"/>
      <c r="BH63" s="27"/>
      <c r="BO63" s="27"/>
      <c r="BR63" s="27"/>
      <c r="BS63" s="27"/>
    </row>
    <row r="64" spans="2:71" s="25" customFormat="1" ht="12.75">
      <c r="B64" s="26"/>
      <c r="C64" s="26"/>
      <c r="K64" s="27"/>
      <c r="X64" s="27"/>
      <c r="Y64" s="31"/>
      <c r="AI64" s="27"/>
      <c r="AP64" s="27"/>
      <c r="AZ64" s="27"/>
      <c r="BH64" s="27"/>
      <c r="BO64" s="27"/>
      <c r="BR64" s="27"/>
      <c r="BS64" s="27"/>
    </row>
    <row r="65" spans="2:71" s="25" customFormat="1" ht="12.75">
      <c r="B65" s="26"/>
      <c r="C65" s="26"/>
      <c r="K65" s="27"/>
      <c r="X65" s="27"/>
      <c r="Y65" s="31"/>
      <c r="AI65" s="27"/>
      <c r="AP65" s="27"/>
      <c r="AZ65" s="27"/>
      <c r="BH65" s="27"/>
      <c r="BO65" s="27"/>
      <c r="BR65" s="27"/>
      <c r="BS65" s="27"/>
    </row>
    <row r="66" spans="2:71" s="25" customFormat="1" ht="12.75">
      <c r="B66" s="26"/>
      <c r="C66" s="26"/>
      <c r="K66" s="27"/>
      <c r="X66" s="27"/>
      <c r="Y66" s="31"/>
      <c r="AI66" s="27"/>
      <c r="AP66" s="27"/>
      <c r="AZ66" s="27"/>
      <c r="BH66" s="27"/>
      <c r="BO66" s="27"/>
      <c r="BR66" s="27"/>
      <c r="BS66" s="27"/>
    </row>
    <row r="67" spans="2:71" s="25" customFormat="1" ht="12.75">
      <c r="B67" s="26"/>
      <c r="C67" s="26"/>
      <c r="K67" s="27"/>
      <c r="X67" s="27"/>
      <c r="Y67" s="31"/>
      <c r="AI67" s="27"/>
      <c r="AP67" s="27"/>
      <c r="AZ67" s="27"/>
      <c r="BH67" s="27"/>
      <c r="BO67" s="27"/>
      <c r="BR67" s="27"/>
      <c r="BS67" s="27"/>
    </row>
    <row r="68" spans="2:71" s="25" customFormat="1" ht="12.75">
      <c r="B68" s="26"/>
      <c r="C68" s="26"/>
      <c r="K68" s="27"/>
      <c r="X68" s="27"/>
      <c r="Y68" s="31"/>
      <c r="AI68" s="27"/>
      <c r="AP68" s="27"/>
      <c r="AZ68" s="27"/>
      <c r="BH68" s="27"/>
      <c r="BO68" s="27"/>
      <c r="BR68" s="27"/>
      <c r="BS68" s="27"/>
    </row>
    <row r="69" spans="2:71" s="25" customFormat="1" ht="12.75">
      <c r="B69" s="26"/>
      <c r="C69" s="26"/>
      <c r="K69" s="27"/>
      <c r="X69" s="27"/>
      <c r="Y69" s="31"/>
      <c r="AI69" s="27"/>
      <c r="AP69" s="27"/>
      <c r="AZ69" s="27"/>
      <c r="BH69" s="27"/>
      <c r="BO69" s="27"/>
      <c r="BR69" s="27"/>
      <c r="BS69" s="27"/>
    </row>
    <row r="70" spans="2:71" s="25" customFormat="1" ht="12.75">
      <c r="B70" s="26"/>
      <c r="C70" s="26"/>
      <c r="K70" s="27"/>
      <c r="X70" s="27"/>
      <c r="Y70" s="31"/>
      <c r="AI70" s="27"/>
      <c r="AP70" s="27"/>
      <c r="AZ70" s="27"/>
      <c r="BH70" s="27"/>
      <c r="BO70" s="27"/>
      <c r="BR70" s="27"/>
      <c r="BS70" s="27"/>
    </row>
    <row r="71" spans="2:71" s="25" customFormat="1" ht="12.75">
      <c r="B71" s="26"/>
      <c r="C71" s="26"/>
      <c r="K71" s="27"/>
      <c r="X71" s="27"/>
      <c r="Y71" s="31"/>
      <c r="AI71" s="27"/>
      <c r="AP71" s="27"/>
      <c r="AZ71" s="27"/>
      <c r="BH71" s="27"/>
      <c r="BO71" s="27"/>
      <c r="BR71" s="27"/>
      <c r="BS71" s="27"/>
    </row>
    <row r="72" spans="2:71" s="25" customFormat="1" ht="12.75">
      <c r="B72" s="26"/>
      <c r="C72" s="26"/>
      <c r="K72" s="27"/>
      <c r="X72" s="27"/>
      <c r="Y72" s="31"/>
      <c r="AI72" s="27"/>
      <c r="AP72" s="27"/>
      <c r="AZ72" s="27"/>
      <c r="BH72" s="27"/>
      <c r="BO72" s="27"/>
      <c r="BR72" s="27"/>
      <c r="BS72" s="27"/>
    </row>
    <row r="73" spans="2:71" s="25" customFormat="1" ht="12.75">
      <c r="B73" s="26"/>
      <c r="C73" s="26"/>
      <c r="K73" s="27"/>
      <c r="X73" s="27"/>
      <c r="Y73" s="31"/>
      <c r="AI73" s="27"/>
      <c r="AP73" s="27"/>
      <c r="AZ73" s="27"/>
      <c r="BH73" s="27"/>
      <c r="BO73" s="27"/>
      <c r="BR73" s="27"/>
      <c r="BS73" s="27"/>
    </row>
    <row r="74" spans="2:71" s="25" customFormat="1" ht="12.75">
      <c r="B74" s="26"/>
      <c r="C74" s="26"/>
      <c r="K74" s="27"/>
      <c r="X74" s="27"/>
      <c r="Y74" s="31"/>
      <c r="AI74" s="27"/>
      <c r="AP74" s="27"/>
      <c r="AZ74" s="27"/>
      <c r="BH74" s="27"/>
      <c r="BO74" s="27"/>
      <c r="BR74" s="27"/>
      <c r="BS74" s="27"/>
    </row>
    <row r="75" spans="2:71" s="25" customFormat="1" ht="12.75">
      <c r="B75" s="26"/>
      <c r="C75" s="26"/>
      <c r="K75" s="27"/>
      <c r="X75" s="27"/>
      <c r="Y75" s="31"/>
      <c r="AI75" s="27"/>
      <c r="AP75" s="27"/>
      <c r="AZ75" s="27"/>
      <c r="BH75" s="27"/>
      <c r="BO75" s="27"/>
      <c r="BR75" s="27"/>
      <c r="BS75" s="27"/>
    </row>
    <row r="76" spans="2:71" s="25" customFormat="1" ht="12.75">
      <c r="B76" s="26"/>
      <c r="C76" s="26"/>
      <c r="K76" s="27"/>
      <c r="X76" s="27"/>
      <c r="Y76" s="31"/>
      <c r="AI76" s="27"/>
      <c r="AP76" s="27"/>
      <c r="AZ76" s="27"/>
      <c r="BH76" s="27"/>
      <c r="BO76" s="27"/>
      <c r="BR76" s="27"/>
      <c r="BS76" s="27"/>
    </row>
    <row r="77" spans="2:71" s="25" customFormat="1" ht="12.75">
      <c r="B77" s="26"/>
      <c r="C77" s="26"/>
      <c r="K77" s="27"/>
      <c r="X77" s="27"/>
      <c r="Y77" s="31"/>
      <c r="AI77" s="27"/>
      <c r="AP77" s="27"/>
      <c r="AZ77" s="27"/>
      <c r="BH77" s="27"/>
      <c r="BO77" s="27"/>
      <c r="BR77" s="27"/>
      <c r="BS77" s="27"/>
    </row>
    <row r="78" spans="2:71" s="25" customFormat="1" ht="12.75">
      <c r="B78" s="26"/>
      <c r="C78" s="26"/>
      <c r="K78" s="27"/>
      <c r="X78" s="27"/>
      <c r="Y78" s="31"/>
      <c r="AI78" s="27"/>
      <c r="AP78" s="27"/>
      <c r="AZ78" s="27"/>
      <c r="BH78" s="27"/>
      <c r="BO78" s="27"/>
      <c r="BR78" s="27"/>
      <c r="BS78" s="27"/>
    </row>
    <row r="79" spans="2:71" s="25" customFormat="1" ht="12.75">
      <c r="B79" s="26"/>
      <c r="C79" s="26"/>
      <c r="K79" s="27"/>
      <c r="X79" s="27"/>
      <c r="Y79" s="31"/>
      <c r="AI79" s="27"/>
      <c r="AP79" s="27"/>
      <c r="AZ79" s="27"/>
      <c r="BH79" s="27"/>
      <c r="BO79" s="27"/>
      <c r="BR79" s="27"/>
      <c r="BS79" s="27"/>
    </row>
  </sheetData>
  <mergeCells count="9">
    <mergeCell ref="B3:X3"/>
    <mergeCell ref="B1:X1"/>
    <mergeCell ref="A9:C9"/>
    <mergeCell ref="A10:C10"/>
    <mergeCell ref="B8:BO8"/>
    <mergeCell ref="B6:C6"/>
    <mergeCell ref="B7:C7"/>
    <mergeCell ref="B5:X5"/>
    <mergeCell ref="B4:X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Alexander</cp:lastModifiedBy>
  <cp:lastPrinted>2008-09-24T16:30:18Z</cp:lastPrinted>
  <dcterms:created xsi:type="dcterms:W3CDTF">2002-10-04T09:27:46Z</dcterms:created>
  <dcterms:modified xsi:type="dcterms:W3CDTF">2008-09-25T04:46:54Z</dcterms:modified>
  <cp:category/>
  <cp:version/>
  <cp:contentType/>
  <cp:contentStatus/>
</cp:coreProperties>
</file>