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10" windowWidth="12120" windowHeight="8445" activeTab="2"/>
  </bookViews>
  <sheets>
    <sheet name="Группа А" sheetId="1" r:id="rId1"/>
    <sheet name="Группа Б" sheetId="2" r:id="rId2"/>
    <sheet name="Группа В" sheetId="3" r:id="rId3"/>
  </sheets>
  <definedNames/>
  <calcPr fullCalcOnLoad="1" refMode="R1C1"/>
</workbook>
</file>

<file path=xl/sharedStrings.xml><?xml version="1.0" encoding="utf-8"?>
<sst xmlns="http://schemas.openxmlformats.org/spreadsheetml/2006/main" count="261" uniqueCount="108">
  <si>
    <t>Этап</t>
  </si>
  <si>
    <t>Сводный протокол соревнований</t>
  </si>
  <si>
    <t>Место</t>
  </si>
  <si>
    <t>Скалолазание</t>
  </si>
  <si>
    <t>Движение по веревке с маятниковыми перилами</t>
  </si>
  <si>
    <t>Ориентирование в заданном направлени</t>
  </si>
  <si>
    <t>Организация переправы на лодке через водную преграду</t>
  </si>
  <si>
    <t>Разжигание костра</t>
  </si>
  <si>
    <t>Установка палатки</t>
  </si>
  <si>
    <t>Распиливание бревна</t>
  </si>
  <si>
    <t>Оказание доврачебной помощи</t>
  </si>
  <si>
    <t>Транспортировка пострадавшего</t>
  </si>
  <si>
    <t>Время старта</t>
  </si>
  <si>
    <t>Время финиша</t>
  </si>
  <si>
    <t>Время на дистанции</t>
  </si>
  <si>
    <t>Временной штраф</t>
  </si>
  <si>
    <t>Сумма баллов набранная на этапах</t>
  </si>
  <si>
    <t>Итоговая сумма баллов (с учетом временного штрафа)</t>
  </si>
  <si>
    <t>Район</t>
  </si>
  <si>
    <t>Учереждение</t>
  </si>
  <si>
    <t>Группа А</t>
  </si>
  <si>
    <t>Группа Б</t>
  </si>
  <si>
    <t>Преодоление заболоченного участка по кладям</t>
  </si>
  <si>
    <t>Движение по качающемуся бревну</t>
  </si>
  <si>
    <t>Группа В</t>
  </si>
  <si>
    <t>Стартовый №</t>
  </si>
  <si>
    <t>Контрольное время</t>
  </si>
  <si>
    <t>Оптимальное время</t>
  </si>
  <si>
    <t>Отсечка</t>
  </si>
  <si>
    <t>Рисование флага</t>
  </si>
  <si>
    <t>Кроссворд</t>
  </si>
  <si>
    <t>Рассказ</t>
  </si>
  <si>
    <t>Ориентирование в заданном направлении</t>
  </si>
  <si>
    <t>Дисциплинарный штраф</t>
  </si>
  <si>
    <t>КП</t>
  </si>
  <si>
    <t>Переправа по параллельным веревкам</t>
  </si>
  <si>
    <t>Акция</t>
  </si>
  <si>
    <t>ст</t>
  </si>
  <si>
    <t>ф</t>
  </si>
  <si>
    <t>Главный судья соревнований</t>
  </si>
  <si>
    <t>Главный секретарь</t>
  </si>
  <si>
    <t>О.В. Родина</t>
  </si>
  <si>
    <t>Примечание</t>
  </si>
  <si>
    <t xml:space="preserve"> Школа безопасности-2009</t>
  </si>
  <si>
    <t>А.В. Корнюшин</t>
  </si>
  <si>
    <t>Тест</t>
  </si>
  <si>
    <t>Школа безопасности -2009</t>
  </si>
  <si>
    <t xml:space="preserve"> Осенняя тропа-2009</t>
  </si>
  <si>
    <t>-</t>
  </si>
  <si>
    <t>Руководитель</t>
  </si>
  <si>
    <t>снятие КВ</t>
  </si>
  <si>
    <t>Покровское-Стрешнево</t>
  </si>
  <si>
    <t>Южное Тушино</t>
  </si>
  <si>
    <t>Строгино</t>
  </si>
  <si>
    <t>Куркино</t>
  </si>
  <si>
    <t>Муми-тролль-6</t>
  </si>
  <si>
    <t>Генезис</t>
  </si>
  <si>
    <t>вне зачета</t>
  </si>
  <si>
    <t>мусор!</t>
  </si>
  <si>
    <t>Аржановская Елена Дмитриевна</t>
  </si>
  <si>
    <t>Фомичева Людмила Михайловна</t>
  </si>
  <si>
    <t>Раджабова Патимат Ибрагимовна</t>
  </si>
  <si>
    <t>Михайлов Виктор Иванович</t>
  </si>
  <si>
    <t>Минов Михаил Валерьевич</t>
  </si>
  <si>
    <t>Яковлева Ирина Александровна</t>
  </si>
  <si>
    <t>Савелова Ольга Борисовна</t>
  </si>
  <si>
    <t>Бабаевская Илона Владимировна</t>
  </si>
  <si>
    <t>Васин Виктор Викторович</t>
  </si>
  <si>
    <t>Елаков Алексей Александрович</t>
  </si>
  <si>
    <t>Сивачева Екатерина Викторовна</t>
  </si>
  <si>
    <t>Стрельников Сергей Александрович</t>
  </si>
  <si>
    <t>Рыженко Татьяна Сергеевна</t>
  </si>
  <si>
    <t>Попов Яков Анатольевич</t>
  </si>
  <si>
    <t>Ржавина Фаина Александровна</t>
  </si>
  <si>
    <t>Рахматуллаева Гульнура Джумаяновна</t>
  </si>
  <si>
    <t>Архангельский Алексей Владимирович</t>
  </si>
  <si>
    <t>Шпилева Ольга Евгеньевна</t>
  </si>
  <si>
    <t>Митюк Татьяна Михайловна</t>
  </si>
  <si>
    <t>Коновалова Мария Александровна</t>
  </si>
  <si>
    <t>Полевая Наталья Михайловна</t>
  </si>
  <si>
    <t>Трошина Евгения Михайловна</t>
  </si>
  <si>
    <t>Назаров Дмитрий Алексеевич</t>
  </si>
  <si>
    <t>Нечаева Наталья Сергеевна</t>
  </si>
  <si>
    <t>Скоролупов Андрей Николаевич</t>
  </si>
  <si>
    <t>Ладошкина Светлана Валерьевна</t>
  </si>
  <si>
    <t>Рощин Сергей Александрович</t>
  </si>
  <si>
    <t>Гаврилов Василий Александрович</t>
  </si>
  <si>
    <t>Гундырина Мария Алексеевна</t>
  </si>
  <si>
    <t>Иванова Ольга Васильевна</t>
  </si>
  <si>
    <t>Исмаилова Зухра Абдуллаевна</t>
  </si>
  <si>
    <t>Волосатов Вячеслав Анатольевич</t>
  </si>
  <si>
    <t>Самсонов Андрей Васильевич</t>
  </si>
  <si>
    <t>Леонова Ирина Игоревна</t>
  </si>
  <si>
    <t>Тишин Александр Анатольевич</t>
  </si>
  <si>
    <t>Полуэктов Евгений Викторович</t>
  </si>
  <si>
    <t>Стрельникова Надежда Николаевна</t>
  </si>
  <si>
    <t>Павлов Сергей Александрович</t>
  </si>
  <si>
    <t>Лобчикова Анастасия Дмитриевна</t>
  </si>
  <si>
    <t>Рогова Екатерина Владимировна</t>
  </si>
  <si>
    <t>Заболотный Сергей Владимирович</t>
  </si>
  <si>
    <t>Богданов Александр Владимирович</t>
  </si>
  <si>
    <t>Симонов Александр Анатольевич</t>
  </si>
  <si>
    <t>Филин Сергей Николаевич</t>
  </si>
  <si>
    <t>Васина Ульяна Николаевна</t>
  </si>
  <si>
    <t>Горина Любовь Викторовна</t>
  </si>
  <si>
    <t>Попов Яков    Анатольевич</t>
  </si>
  <si>
    <t>Деева Раиса     Алексеевна</t>
  </si>
  <si>
    <t xml:space="preserve">9 чел.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</si>
</sst>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:ss;@"/>
    <numFmt numFmtId="169" formatCode="[$-F400]h:mm:ss\ AM/PM"/>
    <numFmt numFmtId="170" formatCode="[$-FC19]d\ mmmm\ yyyy\ &quot;г.&quot;"/>
    <numFmt numFmtId="171" formatCode="0.0"/>
  </numFmts>
  <fonts count="9">
    <font>
      <sz val="10"/>
      <name val="Arial Cyr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sz val="14"/>
      <name val="Arial Cyr"/>
      <family val="2"/>
    </font>
    <font>
      <b/>
      <u val="single"/>
      <sz val="18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textRotation="90"/>
    </xf>
    <xf numFmtId="0" fontId="7" fillId="0" borderId="1" xfId="0" applyFont="1" applyFill="1" applyBorder="1" applyAlignment="1">
      <alignment horizontal="center"/>
    </xf>
    <xf numFmtId="168" fontId="8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 textRotation="90"/>
    </xf>
    <xf numFmtId="0" fontId="8" fillId="0" borderId="0" xfId="0" applyFont="1" applyBorder="1" applyAlignment="1">
      <alignment horizontal="right"/>
    </xf>
    <xf numFmtId="168" fontId="7" fillId="0" borderId="1" xfId="0" applyNumberFormat="1" applyFont="1" applyFill="1" applyBorder="1" applyAlignment="1">
      <alignment horizontal="center"/>
    </xf>
    <xf numFmtId="168" fontId="7" fillId="0" borderId="6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textRotation="90" wrapText="1"/>
    </xf>
    <xf numFmtId="0" fontId="7" fillId="0" borderId="1" xfId="0" applyFont="1" applyBorder="1" applyAlignment="1">
      <alignment textRotation="90" wrapText="1"/>
    </xf>
    <xf numFmtId="0" fontId="8" fillId="0" borderId="1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7" fillId="0" borderId="1" xfId="0" applyFont="1" applyFill="1" applyBorder="1" applyAlignment="1">
      <alignment horizontal="center" textRotation="90" wrapText="1"/>
    </xf>
    <xf numFmtId="0" fontId="8" fillId="0" borderId="1" xfId="0" applyFont="1" applyBorder="1" applyAlignment="1">
      <alignment horizontal="center" wrapText="1"/>
    </xf>
    <xf numFmtId="171" fontId="7" fillId="0" borderId="1" xfId="0" applyNumberFormat="1" applyFont="1" applyFill="1" applyBorder="1" applyAlignment="1">
      <alignment horizontal="center"/>
    </xf>
    <xf numFmtId="171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textRotation="90"/>
    </xf>
    <xf numFmtId="0" fontId="7" fillId="0" borderId="1" xfId="0" applyFont="1" applyFill="1" applyBorder="1" applyAlignment="1">
      <alignment textRotation="90" wrapText="1"/>
    </xf>
    <xf numFmtId="0" fontId="8" fillId="0" borderId="1" xfId="0" applyFont="1" applyFill="1" applyBorder="1" applyAlignment="1">
      <alignment horizontal="center" textRotation="90" wrapText="1"/>
    </xf>
    <xf numFmtId="0" fontId="8" fillId="0" borderId="5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8" fillId="0" borderId="1" xfId="0" applyFont="1" applyFill="1" applyBorder="1" applyAlignment="1">
      <alignment horizontal="left"/>
    </xf>
    <xf numFmtId="171" fontId="8" fillId="0" borderId="5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7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2"/>
  <sheetViews>
    <sheetView showGridLines="0" workbookViewId="0" topLeftCell="A1">
      <pane xSplit="8" ySplit="1" topLeftCell="I14" activePane="bottomRight" state="frozen"/>
      <selection pane="topLeft" activeCell="A1" sqref="A1"/>
      <selection pane="topRight" activeCell="L1" sqref="L1"/>
      <selection pane="bottomLeft" activeCell="A2" sqref="A2"/>
      <selection pane="bottomRight" activeCell="AB33" sqref="AB33"/>
    </sheetView>
  </sheetViews>
  <sheetFormatPr defaultColWidth="9.00390625" defaultRowHeight="12.75"/>
  <cols>
    <col min="1" max="1" width="3.625" style="0" bestFit="1" customWidth="1"/>
    <col min="2" max="2" width="22.25390625" style="3" customWidth="1"/>
    <col min="3" max="3" width="5.00390625" style="3" bestFit="1" customWidth="1"/>
    <col min="4" max="4" width="20.875" style="3" customWidth="1"/>
    <col min="5" max="6" width="8.125" style="0" bestFit="1" customWidth="1"/>
    <col min="7" max="7" width="7.125" style="0" bestFit="1" customWidth="1"/>
    <col min="8" max="8" width="9.75390625" style="0" customWidth="1"/>
    <col min="9" max="9" width="4.125" style="0" customWidth="1"/>
    <col min="10" max="10" width="5.00390625" style="0" bestFit="1" customWidth="1"/>
    <col min="11" max="11" width="3.25390625" style="0" bestFit="1" customWidth="1"/>
    <col min="12" max="12" width="3.25390625" style="0" customWidth="1"/>
    <col min="13" max="14" width="5.75390625" style="0" bestFit="1" customWidth="1"/>
    <col min="15" max="15" width="3.25390625" style="0" customWidth="1"/>
    <col min="16" max="18" width="5.75390625" style="0" bestFit="1" customWidth="1"/>
    <col min="19" max="19" width="5.75390625" style="1" bestFit="1" customWidth="1"/>
    <col min="20" max="21" width="3.25390625" style="0" bestFit="1" customWidth="1"/>
    <col min="22" max="22" width="3.625" style="0" bestFit="1" customWidth="1"/>
    <col min="23" max="25" width="3.25390625" style="0" bestFit="1" customWidth="1"/>
    <col min="26" max="26" width="5.75390625" style="0" bestFit="1" customWidth="1"/>
    <col min="27" max="27" width="6.00390625" style="1" bestFit="1" customWidth="1"/>
    <col min="28" max="28" width="9.625" style="0" bestFit="1" customWidth="1"/>
    <col min="29" max="29" width="12.375" style="0" customWidth="1"/>
    <col min="30" max="35" width="3.75390625" style="0" customWidth="1"/>
    <col min="36" max="36" width="4.875" style="1" customWidth="1"/>
    <col min="37" max="42" width="3.75390625" style="0" customWidth="1"/>
    <col min="43" max="43" width="4.75390625" style="1" customWidth="1"/>
    <col min="44" max="49" width="3.75390625" style="0" customWidth="1"/>
    <col min="50" max="50" width="4.375" style="0" customWidth="1"/>
    <col min="51" max="52" width="3.75390625" style="0" customWidth="1"/>
    <col min="53" max="53" width="5.25390625" style="1" customWidth="1"/>
    <col min="54" max="60" width="3.75390625" style="0" customWidth="1"/>
    <col min="61" max="61" width="6.625" style="1" customWidth="1"/>
    <col min="62" max="67" width="3.75390625" style="0" customWidth="1"/>
    <col min="68" max="68" width="5.00390625" style="1" customWidth="1"/>
    <col min="69" max="70" width="3.75390625" style="0" hidden="1" customWidth="1"/>
    <col min="71" max="71" width="5.00390625" style="1" hidden="1" customWidth="1"/>
    <col min="72" max="72" width="5.00390625" style="1" customWidth="1"/>
    <col min="73" max="93" width="3.75390625" style="0" customWidth="1"/>
  </cols>
  <sheetData>
    <row r="1" spans="1:72" ht="23.25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4"/>
      <c r="BR1" s="4"/>
      <c r="BS1" s="4"/>
      <c r="BT1"/>
    </row>
    <row r="2" spans="2:72" ht="8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3"/>
      <c r="BR2" s="3"/>
      <c r="BS2" s="3"/>
      <c r="BT2"/>
    </row>
    <row r="3" spans="1:71" s="2" customFormat="1" ht="18.7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5"/>
      <c r="BR3" s="5"/>
      <c r="BS3" s="5"/>
    </row>
    <row r="4" spans="1:71" s="2" customFormat="1" ht="18.75">
      <c r="A4" s="62" t="s">
        <v>20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5"/>
      <c r="BR4" s="5"/>
      <c r="BS4" s="5"/>
    </row>
    <row r="5" spans="1:71" s="2" customFormat="1" ht="18.75">
      <c r="A5" s="67">
        <v>40074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5"/>
      <c r="BR5" s="5"/>
      <c r="BS5" s="5"/>
    </row>
    <row r="6" spans="2:71" s="2" customFormat="1" ht="18.75">
      <c r="B6" s="65" t="s">
        <v>26</v>
      </c>
      <c r="C6" s="66"/>
      <c r="D6" s="11">
        <v>0.09375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5"/>
      <c r="BR6" s="5"/>
      <c r="BS6" s="5"/>
    </row>
    <row r="7" spans="2:71" s="2" customFormat="1" ht="18.75">
      <c r="B7" s="65" t="s">
        <v>27</v>
      </c>
      <c r="C7" s="66"/>
      <c r="D7" s="11">
        <v>0.07291666666666667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5"/>
      <c r="BR7" s="5"/>
      <c r="BS7" s="5"/>
    </row>
    <row r="8" spans="2:71" s="22" customFormat="1" ht="12.75">
      <c r="B8" s="23"/>
      <c r="C8" s="23"/>
      <c r="D8" s="23"/>
      <c r="E8" s="42"/>
      <c r="F8" s="42"/>
      <c r="G8" s="42"/>
      <c r="H8" s="4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4"/>
      <c r="BR8" s="24"/>
      <c r="BS8" s="24"/>
    </row>
    <row r="9" spans="5:29" s="28" customFormat="1" ht="12.75">
      <c r="E9" s="64"/>
      <c r="F9" s="64"/>
      <c r="G9" s="64"/>
      <c r="H9" s="64"/>
      <c r="I9" s="29"/>
      <c r="J9" s="33" t="s">
        <v>34</v>
      </c>
      <c r="K9" s="25" t="s">
        <v>37</v>
      </c>
      <c r="L9" s="25" t="s">
        <v>37</v>
      </c>
      <c r="M9" s="25">
        <v>1</v>
      </c>
      <c r="N9" s="25">
        <v>1</v>
      </c>
      <c r="O9" s="25">
        <v>1</v>
      </c>
      <c r="P9" s="25">
        <v>1</v>
      </c>
      <c r="Q9" s="25">
        <v>6</v>
      </c>
      <c r="R9" s="25">
        <v>6</v>
      </c>
      <c r="S9" s="25">
        <v>6</v>
      </c>
      <c r="T9" s="25">
        <v>8</v>
      </c>
      <c r="U9" s="25">
        <v>8</v>
      </c>
      <c r="V9" s="25">
        <v>8</v>
      </c>
      <c r="W9" s="25">
        <v>8</v>
      </c>
      <c r="X9" s="25" t="s">
        <v>38</v>
      </c>
      <c r="Y9" s="25" t="s">
        <v>38</v>
      </c>
      <c r="Z9" s="26"/>
      <c r="AA9" s="27"/>
      <c r="AB9" s="27"/>
      <c r="AC9" s="27"/>
    </row>
    <row r="10" spans="5:29" s="28" customFormat="1" ht="12.75">
      <c r="E10" s="64"/>
      <c r="F10" s="64"/>
      <c r="G10" s="64"/>
      <c r="H10" s="64"/>
      <c r="I10" s="29"/>
      <c r="J10" s="33" t="s">
        <v>0</v>
      </c>
      <c r="K10" s="25">
        <v>1</v>
      </c>
      <c r="L10" s="25">
        <v>2</v>
      </c>
      <c r="M10" s="25">
        <v>3</v>
      </c>
      <c r="N10" s="25">
        <v>4</v>
      </c>
      <c r="O10" s="25">
        <v>5</v>
      </c>
      <c r="P10" s="25">
        <v>6</v>
      </c>
      <c r="Q10" s="25">
        <v>7</v>
      </c>
      <c r="R10" s="25">
        <v>8</v>
      </c>
      <c r="S10" s="25">
        <v>9</v>
      </c>
      <c r="T10" s="25">
        <v>10</v>
      </c>
      <c r="U10" s="25">
        <v>11</v>
      </c>
      <c r="V10" s="25">
        <v>12</v>
      </c>
      <c r="W10" s="25">
        <v>13</v>
      </c>
      <c r="X10" s="25">
        <v>14</v>
      </c>
      <c r="Y10" s="25">
        <v>15</v>
      </c>
      <c r="Z10" s="30"/>
      <c r="AA10" s="31"/>
      <c r="AB10" s="32"/>
      <c r="AC10" s="32"/>
    </row>
    <row r="11" spans="1:29" s="34" customFormat="1" ht="135.75" customHeight="1">
      <c r="A11" s="41" t="s">
        <v>25</v>
      </c>
      <c r="B11" s="33" t="s">
        <v>18</v>
      </c>
      <c r="C11" s="41" t="s">
        <v>19</v>
      </c>
      <c r="D11" s="41" t="s">
        <v>49</v>
      </c>
      <c r="E11" s="46" t="s">
        <v>12</v>
      </c>
      <c r="F11" s="46" t="s">
        <v>13</v>
      </c>
      <c r="G11" s="46" t="s">
        <v>28</v>
      </c>
      <c r="H11" s="52" t="s">
        <v>14</v>
      </c>
      <c r="I11" s="47" t="s">
        <v>15</v>
      </c>
      <c r="J11" s="47" t="s">
        <v>33</v>
      </c>
      <c r="K11" s="47" t="s">
        <v>29</v>
      </c>
      <c r="L11" s="47" t="s">
        <v>45</v>
      </c>
      <c r="M11" s="51" t="s">
        <v>35</v>
      </c>
      <c r="N11" s="51" t="s">
        <v>4</v>
      </c>
      <c r="O11" s="51" t="s">
        <v>30</v>
      </c>
      <c r="P11" s="51" t="s">
        <v>5</v>
      </c>
      <c r="Q11" s="51" t="s">
        <v>6</v>
      </c>
      <c r="R11" s="51" t="s">
        <v>10</v>
      </c>
      <c r="S11" s="51" t="s">
        <v>11</v>
      </c>
      <c r="T11" s="51" t="s">
        <v>7</v>
      </c>
      <c r="U11" s="51" t="s">
        <v>8</v>
      </c>
      <c r="V11" s="51" t="s">
        <v>9</v>
      </c>
      <c r="W11" s="47" t="s">
        <v>31</v>
      </c>
      <c r="X11" s="47" t="s">
        <v>3</v>
      </c>
      <c r="Y11" s="47" t="s">
        <v>36</v>
      </c>
      <c r="Z11" s="48" t="s">
        <v>16</v>
      </c>
      <c r="AA11" s="48" t="s">
        <v>17</v>
      </c>
      <c r="AB11" s="41" t="s">
        <v>2</v>
      </c>
      <c r="AC11" s="41" t="s">
        <v>42</v>
      </c>
    </row>
    <row r="12" spans="1:72" s="37" customFormat="1" ht="25.5">
      <c r="A12" s="35">
        <v>105</v>
      </c>
      <c r="B12" s="13" t="s">
        <v>52</v>
      </c>
      <c r="C12" s="45">
        <v>114</v>
      </c>
      <c r="D12" s="45" t="s">
        <v>83</v>
      </c>
      <c r="E12" s="43">
        <v>0.4444444444444444</v>
      </c>
      <c r="F12" s="43">
        <v>0.5277777777777778</v>
      </c>
      <c r="G12" s="43">
        <v>0.009027777777777779</v>
      </c>
      <c r="H12" s="36">
        <f aca="true" t="shared" si="0" ref="H12:H32">F12-G12-E12</f>
        <v>0.07430555555555562</v>
      </c>
      <c r="I12" s="35">
        <v>-1</v>
      </c>
      <c r="J12" s="35"/>
      <c r="K12" s="35">
        <v>10</v>
      </c>
      <c r="L12" s="35">
        <v>8</v>
      </c>
      <c r="M12" s="35">
        <v>30</v>
      </c>
      <c r="N12" s="35">
        <v>12</v>
      </c>
      <c r="O12" s="35">
        <v>7</v>
      </c>
      <c r="P12" s="35">
        <v>30</v>
      </c>
      <c r="Q12" s="35">
        <v>30</v>
      </c>
      <c r="R12" s="35">
        <v>17</v>
      </c>
      <c r="S12" s="35">
        <v>10</v>
      </c>
      <c r="T12" s="35">
        <v>20</v>
      </c>
      <c r="U12" s="35">
        <v>10</v>
      </c>
      <c r="V12" s="35">
        <v>10</v>
      </c>
      <c r="W12" s="35">
        <v>4</v>
      </c>
      <c r="X12" s="35">
        <v>5</v>
      </c>
      <c r="Y12" s="35">
        <v>15</v>
      </c>
      <c r="Z12" s="53">
        <f aca="true" t="shared" si="1" ref="Z12:Z32">SUM(J12:Y12)</f>
        <v>218</v>
      </c>
      <c r="AA12" s="54">
        <f aca="true" t="shared" si="2" ref="AA12:AA32">Z12+I12</f>
        <v>217</v>
      </c>
      <c r="AB12" s="39">
        <v>1</v>
      </c>
      <c r="AC12" s="39"/>
      <c r="AJ12" s="38"/>
      <c r="AQ12" s="38"/>
      <c r="BA12" s="38"/>
      <c r="BI12" s="38"/>
      <c r="BP12" s="38"/>
      <c r="BS12" s="38"/>
      <c r="BT12" s="38"/>
    </row>
    <row r="13" spans="1:72" s="37" customFormat="1" ht="25.5">
      <c r="A13" s="35">
        <v>117</v>
      </c>
      <c r="B13" s="13" t="s">
        <v>53</v>
      </c>
      <c r="C13" s="45">
        <v>1295</v>
      </c>
      <c r="D13" s="45" t="s">
        <v>88</v>
      </c>
      <c r="E13" s="43">
        <v>0.5347222222222222</v>
      </c>
      <c r="F13" s="43">
        <v>0.6180555555555556</v>
      </c>
      <c r="G13" s="43">
        <v>0.017361111111111112</v>
      </c>
      <c r="H13" s="36">
        <f t="shared" si="0"/>
        <v>0.06597222222222221</v>
      </c>
      <c r="I13" s="35"/>
      <c r="J13" s="35"/>
      <c r="K13" s="35">
        <v>10</v>
      </c>
      <c r="L13" s="35">
        <v>10</v>
      </c>
      <c r="M13" s="35">
        <v>30</v>
      </c>
      <c r="N13" s="35">
        <v>20</v>
      </c>
      <c r="O13" s="35">
        <v>10</v>
      </c>
      <c r="P13" s="35">
        <v>30</v>
      </c>
      <c r="Q13" s="35">
        <v>30</v>
      </c>
      <c r="R13" s="35">
        <v>17</v>
      </c>
      <c r="S13" s="35">
        <v>10</v>
      </c>
      <c r="T13" s="35">
        <v>5</v>
      </c>
      <c r="U13" s="35">
        <v>5</v>
      </c>
      <c r="V13" s="35">
        <v>10</v>
      </c>
      <c r="W13" s="35">
        <v>7</v>
      </c>
      <c r="X13" s="35">
        <v>5</v>
      </c>
      <c r="Y13" s="35">
        <v>15</v>
      </c>
      <c r="Z13" s="53">
        <f t="shared" si="1"/>
        <v>214</v>
      </c>
      <c r="AA13" s="54">
        <f t="shared" si="2"/>
        <v>214</v>
      </c>
      <c r="AB13" s="39">
        <v>2</v>
      </c>
      <c r="AC13" s="39"/>
      <c r="AJ13" s="38"/>
      <c r="AQ13" s="38"/>
      <c r="BA13" s="38"/>
      <c r="BI13" s="38"/>
      <c r="BP13" s="38"/>
      <c r="BS13" s="38"/>
      <c r="BT13" s="38"/>
    </row>
    <row r="14" spans="1:72" s="37" customFormat="1" ht="25.5">
      <c r="A14" s="35">
        <v>115</v>
      </c>
      <c r="B14" s="13" t="s">
        <v>53</v>
      </c>
      <c r="C14" s="45">
        <v>85</v>
      </c>
      <c r="D14" s="45" t="s">
        <v>92</v>
      </c>
      <c r="E14" s="43">
        <v>0.5069444444444444</v>
      </c>
      <c r="F14" s="43">
        <v>0.5854166666666667</v>
      </c>
      <c r="G14" s="43">
        <v>0.025</v>
      </c>
      <c r="H14" s="36">
        <f t="shared" si="0"/>
        <v>0.053472222222222254</v>
      </c>
      <c r="I14" s="35"/>
      <c r="J14" s="35"/>
      <c r="K14" s="35">
        <v>10</v>
      </c>
      <c r="L14" s="35">
        <v>11</v>
      </c>
      <c r="M14" s="35">
        <v>30</v>
      </c>
      <c r="N14" s="35">
        <v>20</v>
      </c>
      <c r="O14" s="35">
        <v>10</v>
      </c>
      <c r="P14" s="35">
        <v>30</v>
      </c>
      <c r="Q14" s="35">
        <v>30</v>
      </c>
      <c r="R14" s="35">
        <v>20</v>
      </c>
      <c r="S14" s="35">
        <v>10</v>
      </c>
      <c r="T14" s="35">
        <v>5</v>
      </c>
      <c r="U14" s="35">
        <v>10</v>
      </c>
      <c r="V14" s="35">
        <v>10</v>
      </c>
      <c r="W14" s="35">
        <v>9</v>
      </c>
      <c r="X14" s="35">
        <v>5</v>
      </c>
      <c r="Y14" s="35">
        <v>0</v>
      </c>
      <c r="Z14" s="53">
        <f t="shared" si="1"/>
        <v>210</v>
      </c>
      <c r="AA14" s="54">
        <f t="shared" si="2"/>
        <v>210</v>
      </c>
      <c r="AB14" s="39">
        <v>3</v>
      </c>
      <c r="AC14" s="39"/>
      <c r="AJ14" s="38"/>
      <c r="AQ14" s="38"/>
      <c r="BA14" s="38"/>
      <c r="BI14" s="38"/>
      <c r="BP14" s="38"/>
      <c r="BS14" s="38"/>
      <c r="BT14" s="38"/>
    </row>
    <row r="15" spans="1:72" s="37" customFormat="1" ht="25.5">
      <c r="A15" s="35">
        <v>110</v>
      </c>
      <c r="B15" s="13" t="s">
        <v>53</v>
      </c>
      <c r="C15" s="45">
        <v>1721</v>
      </c>
      <c r="D15" s="45" t="s">
        <v>95</v>
      </c>
      <c r="E15" s="43">
        <v>0.4791666666666667</v>
      </c>
      <c r="F15" s="43">
        <v>0.5548611111111111</v>
      </c>
      <c r="G15" s="43">
        <v>0.011805555555555555</v>
      </c>
      <c r="H15" s="36">
        <f t="shared" si="0"/>
        <v>0.06388888888888894</v>
      </c>
      <c r="I15" s="35"/>
      <c r="J15" s="35"/>
      <c r="K15" s="35">
        <v>10</v>
      </c>
      <c r="L15" s="35">
        <v>11</v>
      </c>
      <c r="M15" s="35">
        <v>29</v>
      </c>
      <c r="N15" s="35">
        <v>20</v>
      </c>
      <c r="O15" s="35">
        <v>9</v>
      </c>
      <c r="P15" s="35">
        <v>20</v>
      </c>
      <c r="Q15" s="35">
        <v>30</v>
      </c>
      <c r="R15" s="35">
        <v>20</v>
      </c>
      <c r="S15" s="35">
        <v>10</v>
      </c>
      <c r="T15" s="35">
        <v>5</v>
      </c>
      <c r="U15" s="35">
        <v>10</v>
      </c>
      <c r="V15" s="35">
        <v>10</v>
      </c>
      <c r="W15" s="35">
        <v>5</v>
      </c>
      <c r="X15" s="35">
        <v>5</v>
      </c>
      <c r="Y15" s="35">
        <v>15</v>
      </c>
      <c r="Z15" s="53">
        <f t="shared" si="1"/>
        <v>209</v>
      </c>
      <c r="AA15" s="54">
        <f t="shared" si="2"/>
        <v>209</v>
      </c>
      <c r="AB15" s="39">
        <v>4</v>
      </c>
      <c r="AC15" s="39"/>
      <c r="AJ15" s="38"/>
      <c r="AQ15" s="38"/>
      <c r="BA15" s="38"/>
      <c r="BI15" s="38"/>
      <c r="BP15" s="38"/>
      <c r="BS15" s="38"/>
      <c r="BT15" s="38"/>
    </row>
    <row r="16" spans="1:72" s="37" customFormat="1" ht="25.5">
      <c r="A16" s="35">
        <v>120</v>
      </c>
      <c r="B16" s="13" t="s">
        <v>52</v>
      </c>
      <c r="C16" s="45">
        <v>1056</v>
      </c>
      <c r="D16" s="45" t="s">
        <v>72</v>
      </c>
      <c r="E16" s="43">
        <v>0.5555555555555556</v>
      </c>
      <c r="F16" s="43">
        <v>0.6375</v>
      </c>
      <c r="G16" s="43">
        <v>0.005555555555555556</v>
      </c>
      <c r="H16" s="36">
        <f t="shared" si="0"/>
        <v>0.07638888888888884</v>
      </c>
      <c r="I16" s="35">
        <v>-3</v>
      </c>
      <c r="J16" s="35"/>
      <c r="K16" s="35">
        <v>10</v>
      </c>
      <c r="L16" s="35">
        <v>8</v>
      </c>
      <c r="M16" s="35">
        <v>26</v>
      </c>
      <c r="N16" s="35">
        <v>16</v>
      </c>
      <c r="O16" s="35">
        <v>8</v>
      </c>
      <c r="P16" s="35">
        <v>30</v>
      </c>
      <c r="Q16" s="35">
        <v>30</v>
      </c>
      <c r="R16" s="35">
        <v>17</v>
      </c>
      <c r="S16" s="35">
        <v>10</v>
      </c>
      <c r="T16" s="35">
        <v>5</v>
      </c>
      <c r="U16" s="35">
        <v>10</v>
      </c>
      <c r="V16" s="35">
        <v>10</v>
      </c>
      <c r="W16" s="35">
        <v>7</v>
      </c>
      <c r="X16" s="35">
        <v>10</v>
      </c>
      <c r="Y16" s="35">
        <v>15</v>
      </c>
      <c r="Z16" s="53">
        <f t="shared" si="1"/>
        <v>212</v>
      </c>
      <c r="AA16" s="54">
        <f t="shared" si="2"/>
        <v>209</v>
      </c>
      <c r="AB16" s="39">
        <v>5</v>
      </c>
      <c r="AC16" s="39"/>
      <c r="AJ16" s="38"/>
      <c r="AQ16" s="38"/>
      <c r="BA16" s="38"/>
      <c r="BI16" s="38"/>
      <c r="BP16" s="38"/>
      <c r="BS16" s="38"/>
      <c r="BT16" s="38"/>
    </row>
    <row r="17" spans="1:72" s="37" customFormat="1" ht="25.5">
      <c r="A17" s="35">
        <v>101</v>
      </c>
      <c r="B17" s="13" t="s">
        <v>51</v>
      </c>
      <c r="C17" s="45">
        <v>824</v>
      </c>
      <c r="D17" s="45" t="s">
        <v>104</v>
      </c>
      <c r="E17" s="43">
        <v>0.4166666666666667</v>
      </c>
      <c r="F17" s="43">
        <v>0.5368055555555555</v>
      </c>
      <c r="G17" s="43">
        <v>0.01875</v>
      </c>
      <c r="H17" s="36">
        <f t="shared" si="0"/>
        <v>0.1013888888888888</v>
      </c>
      <c r="I17" s="35"/>
      <c r="J17" s="35">
        <v>-1</v>
      </c>
      <c r="K17" s="35">
        <v>10</v>
      </c>
      <c r="L17" s="35">
        <v>9</v>
      </c>
      <c r="M17" s="35">
        <v>30</v>
      </c>
      <c r="N17" s="35">
        <v>16</v>
      </c>
      <c r="O17" s="35">
        <v>9.5</v>
      </c>
      <c r="P17" s="35">
        <v>30</v>
      </c>
      <c r="Q17" s="35">
        <v>30</v>
      </c>
      <c r="R17" s="35">
        <v>17</v>
      </c>
      <c r="S17" s="35">
        <v>10</v>
      </c>
      <c r="T17" s="35">
        <v>5</v>
      </c>
      <c r="U17" s="35">
        <v>5</v>
      </c>
      <c r="V17" s="35">
        <v>10</v>
      </c>
      <c r="W17" s="35">
        <v>8</v>
      </c>
      <c r="X17" s="35">
        <v>5</v>
      </c>
      <c r="Y17" s="35">
        <v>15</v>
      </c>
      <c r="Z17" s="53">
        <f t="shared" si="1"/>
        <v>208.5</v>
      </c>
      <c r="AA17" s="54">
        <f t="shared" si="2"/>
        <v>208.5</v>
      </c>
      <c r="AB17" s="39" t="s">
        <v>50</v>
      </c>
      <c r="AC17" s="39"/>
      <c r="AJ17" s="38"/>
      <c r="AQ17" s="38"/>
      <c r="BA17" s="38"/>
      <c r="BI17" s="38"/>
      <c r="BP17" s="38"/>
      <c r="BS17" s="38"/>
      <c r="BT17" s="38"/>
    </row>
    <row r="18" spans="1:72" s="37" customFormat="1" ht="25.5">
      <c r="A18" s="35">
        <v>116</v>
      </c>
      <c r="B18" s="13" t="s">
        <v>51</v>
      </c>
      <c r="C18" s="45">
        <v>820</v>
      </c>
      <c r="D18" s="45" t="s">
        <v>90</v>
      </c>
      <c r="E18" s="43">
        <v>0.5208333333333334</v>
      </c>
      <c r="F18" s="43">
        <v>0.6381944444444444</v>
      </c>
      <c r="G18" s="43">
        <v>0.009722222222222222</v>
      </c>
      <c r="H18" s="36">
        <f t="shared" si="0"/>
        <v>0.10763888888888884</v>
      </c>
      <c r="I18" s="35"/>
      <c r="J18" s="35"/>
      <c r="K18" s="35">
        <v>10</v>
      </c>
      <c r="L18" s="35">
        <v>9</v>
      </c>
      <c r="M18" s="35">
        <v>30</v>
      </c>
      <c r="N18" s="35">
        <v>20</v>
      </c>
      <c r="O18" s="35">
        <v>4.5</v>
      </c>
      <c r="P18" s="35">
        <v>30</v>
      </c>
      <c r="Q18" s="35">
        <v>30</v>
      </c>
      <c r="R18" s="35">
        <v>20</v>
      </c>
      <c r="S18" s="35">
        <v>10</v>
      </c>
      <c r="T18" s="35">
        <v>5</v>
      </c>
      <c r="U18" s="35">
        <v>5</v>
      </c>
      <c r="V18" s="35">
        <v>10</v>
      </c>
      <c r="W18" s="35">
        <v>4</v>
      </c>
      <c r="X18" s="35">
        <v>5</v>
      </c>
      <c r="Y18" s="35">
        <v>15</v>
      </c>
      <c r="Z18" s="53">
        <f t="shared" si="1"/>
        <v>207.5</v>
      </c>
      <c r="AA18" s="54">
        <f t="shared" si="2"/>
        <v>207.5</v>
      </c>
      <c r="AB18" s="39" t="s">
        <v>50</v>
      </c>
      <c r="AC18" s="45"/>
      <c r="AJ18" s="38"/>
      <c r="AQ18" s="38"/>
      <c r="BA18" s="38"/>
      <c r="BI18" s="38"/>
      <c r="BP18" s="38"/>
      <c r="BS18" s="38"/>
      <c r="BT18" s="38"/>
    </row>
    <row r="19" spans="1:72" s="37" customFormat="1" ht="25.5">
      <c r="A19" s="35">
        <v>118</v>
      </c>
      <c r="B19" s="13" t="s">
        <v>53</v>
      </c>
      <c r="C19" s="45">
        <v>1302</v>
      </c>
      <c r="D19" s="45" t="s">
        <v>89</v>
      </c>
      <c r="E19" s="43">
        <v>0.5277777777777778</v>
      </c>
      <c r="F19" s="43">
        <v>0.6583333333333333</v>
      </c>
      <c r="G19" s="43">
        <v>0.011111111111111112</v>
      </c>
      <c r="H19" s="36">
        <f t="shared" si="0"/>
        <v>0.11944444444444446</v>
      </c>
      <c r="I19" s="35"/>
      <c r="J19" s="35"/>
      <c r="K19" s="35">
        <v>10</v>
      </c>
      <c r="L19" s="35">
        <v>7</v>
      </c>
      <c r="M19" s="35">
        <v>29</v>
      </c>
      <c r="N19" s="35">
        <v>16</v>
      </c>
      <c r="O19" s="35">
        <v>7.5</v>
      </c>
      <c r="P19" s="35">
        <v>30</v>
      </c>
      <c r="Q19" s="35">
        <v>30</v>
      </c>
      <c r="R19" s="35">
        <v>20</v>
      </c>
      <c r="S19" s="35">
        <v>10</v>
      </c>
      <c r="T19" s="35">
        <v>5</v>
      </c>
      <c r="U19" s="35">
        <v>10</v>
      </c>
      <c r="V19" s="35">
        <v>10</v>
      </c>
      <c r="W19" s="35">
        <v>2</v>
      </c>
      <c r="X19" s="35">
        <v>5</v>
      </c>
      <c r="Y19" s="35">
        <v>15</v>
      </c>
      <c r="Z19" s="53">
        <f t="shared" si="1"/>
        <v>206.5</v>
      </c>
      <c r="AA19" s="54">
        <f t="shared" si="2"/>
        <v>206.5</v>
      </c>
      <c r="AB19" s="39" t="s">
        <v>50</v>
      </c>
      <c r="AC19" s="39"/>
      <c r="AJ19" s="38"/>
      <c r="AQ19" s="38"/>
      <c r="BA19" s="38"/>
      <c r="BI19" s="38"/>
      <c r="BP19" s="38"/>
      <c r="BS19" s="38"/>
      <c r="BT19" s="38"/>
    </row>
    <row r="20" spans="1:72" s="37" customFormat="1" ht="25.5">
      <c r="A20" s="35">
        <v>114</v>
      </c>
      <c r="B20" s="13" t="s">
        <v>53</v>
      </c>
      <c r="C20" s="45">
        <v>705</v>
      </c>
      <c r="D20" s="45" t="s">
        <v>91</v>
      </c>
      <c r="E20" s="43">
        <v>0.513888888888889</v>
      </c>
      <c r="F20" s="43">
        <v>0.59375</v>
      </c>
      <c r="G20" s="43">
        <v>0.015972222222222224</v>
      </c>
      <c r="H20" s="36">
        <f t="shared" si="0"/>
        <v>0.06388888888888877</v>
      </c>
      <c r="I20" s="35"/>
      <c r="J20" s="35">
        <v>-10</v>
      </c>
      <c r="K20" s="35">
        <v>10</v>
      </c>
      <c r="L20" s="35">
        <v>10</v>
      </c>
      <c r="M20" s="35">
        <v>30</v>
      </c>
      <c r="N20" s="35">
        <v>20</v>
      </c>
      <c r="O20" s="35">
        <v>4.5</v>
      </c>
      <c r="P20" s="35">
        <v>30</v>
      </c>
      <c r="Q20" s="35">
        <v>29</v>
      </c>
      <c r="R20" s="35">
        <v>20</v>
      </c>
      <c r="S20" s="35">
        <v>10</v>
      </c>
      <c r="T20" s="35">
        <v>10</v>
      </c>
      <c r="U20" s="35">
        <v>5</v>
      </c>
      <c r="V20" s="35">
        <v>10</v>
      </c>
      <c r="W20" s="35">
        <v>7</v>
      </c>
      <c r="X20" s="35">
        <v>5</v>
      </c>
      <c r="Y20" s="35">
        <v>15</v>
      </c>
      <c r="Z20" s="53">
        <f t="shared" si="1"/>
        <v>205.5</v>
      </c>
      <c r="AA20" s="54">
        <f t="shared" si="2"/>
        <v>205.5</v>
      </c>
      <c r="AB20" s="39">
        <v>6</v>
      </c>
      <c r="AC20" s="39"/>
      <c r="AJ20" s="38"/>
      <c r="AQ20" s="38"/>
      <c r="BA20" s="38"/>
      <c r="BI20" s="38"/>
      <c r="BP20" s="38"/>
      <c r="BS20" s="38"/>
      <c r="BT20" s="38"/>
    </row>
    <row r="21" spans="1:29" s="40" customFormat="1" ht="25.5">
      <c r="A21" s="35">
        <v>102</v>
      </c>
      <c r="B21" s="13" t="s">
        <v>52</v>
      </c>
      <c r="C21" s="45">
        <v>1058</v>
      </c>
      <c r="D21" s="45" t="s">
        <v>103</v>
      </c>
      <c r="E21" s="43">
        <v>0.4236111111111111</v>
      </c>
      <c r="F21" s="43">
        <v>0.5</v>
      </c>
      <c r="G21" s="43"/>
      <c r="H21" s="36">
        <f t="shared" si="0"/>
        <v>0.0763888888888889</v>
      </c>
      <c r="I21" s="35">
        <v>-3</v>
      </c>
      <c r="J21" s="35"/>
      <c r="K21" s="35">
        <v>10</v>
      </c>
      <c r="L21" s="35">
        <v>8</v>
      </c>
      <c r="M21" s="35">
        <v>30</v>
      </c>
      <c r="N21" s="35">
        <v>20</v>
      </c>
      <c r="O21" s="35">
        <v>9</v>
      </c>
      <c r="P21" s="35">
        <v>30</v>
      </c>
      <c r="Q21" s="35">
        <v>30</v>
      </c>
      <c r="R21" s="35">
        <v>20</v>
      </c>
      <c r="S21" s="35">
        <v>5</v>
      </c>
      <c r="T21" s="35">
        <v>5</v>
      </c>
      <c r="U21" s="35">
        <v>5</v>
      </c>
      <c r="V21" s="35">
        <v>10</v>
      </c>
      <c r="W21" s="35">
        <v>10</v>
      </c>
      <c r="X21" s="35">
        <v>0</v>
      </c>
      <c r="Y21" s="35">
        <v>15</v>
      </c>
      <c r="Z21" s="53">
        <f t="shared" si="1"/>
        <v>207</v>
      </c>
      <c r="AA21" s="54">
        <f t="shared" si="2"/>
        <v>204</v>
      </c>
      <c r="AB21" s="39">
        <v>7</v>
      </c>
      <c r="AC21" s="39"/>
    </row>
    <row r="22" spans="1:72" s="37" customFormat="1" ht="25.5">
      <c r="A22" s="35">
        <v>104</v>
      </c>
      <c r="B22" s="13" t="s">
        <v>52</v>
      </c>
      <c r="C22" s="45">
        <v>821</v>
      </c>
      <c r="D22" s="45" t="s">
        <v>102</v>
      </c>
      <c r="E22" s="43">
        <v>0.4375</v>
      </c>
      <c r="F22" s="43">
        <v>0.5104166666666666</v>
      </c>
      <c r="G22" s="43">
        <v>0.009027777777777779</v>
      </c>
      <c r="H22" s="36">
        <f t="shared" si="0"/>
        <v>0.06388888888888888</v>
      </c>
      <c r="I22" s="35"/>
      <c r="J22" s="35"/>
      <c r="K22" s="35">
        <v>10</v>
      </c>
      <c r="L22" s="35">
        <v>6</v>
      </c>
      <c r="M22" s="35">
        <v>30</v>
      </c>
      <c r="N22" s="35">
        <v>20</v>
      </c>
      <c r="O22" s="35">
        <v>3</v>
      </c>
      <c r="P22" s="35">
        <v>30</v>
      </c>
      <c r="Q22" s="35">
        <v>30</v>
      </c>
      <c r="R22" s="35">
        <v>16</v>
      </c>
      <c r="S22" s="35">
        <v>10</v>
      </c>
      <c r="T22" s="35">
        <v>5</v>
      </c>
      <c r="U22" s="35">
        <v>5</v>
      </c>
      <c r="V22" s="35">
        <v>10</v>
      </c>
      <c r="W22" s="35">
        <v>10</v>
      </c>
      <c r="X22" s="35">
        <v>0</v>
      </c>
      <c r="Y22" s="35">
        <v>15</v>
      </c>
      <c r="Z22" s="53">
        <f t="shared" si="1"/>
        <v>200</v>
      </c>
      <c r="AA22" s="54">
        <f t="shared" si="2"/>
        <v>200</v>
      </c>
      <c r="AB22" s="39">
        <v>8</v>
      </c>
      <c r="AC22" s="39"/>
      <c r="AJ22" s="38"/>
      <c r="AQ22" s="38"/>
      <c r="BA22" s="38"/>
      <c r="BI22" s="38"/>
      <c r="BP22" s="38"/>
      <c r="BS22" s="38"/>
      <c r="BT22" s="38"/>
    </row>
    <row r="23" spans="1:72" s="37" customFormat="1" ht="25.5">
      <c r="A23" s="35">
        <v>107</v>
      </c>
      <c r="B23" s="13" t="s">
        <v>51</v>
      </c>
      <c r="C23" s="45">
        <v>1431</v>
      </c>
      <c r="D23" s="45" t="s">
        <v>99</v>
      </c>
      <c r="E23" s="43">
        <v>0.4583333333333333</v>
      </c>
      <c r="F23" s="43">
        <v>0.5458333333333333</v>
      </c>
      <c r="G23" s="43">
        <v>0.013888888888888888</v>
      </c>
      <c r="H23" s="36">
        <f t="shared" si="0"/>
        <v>0.07361111111111113</v>
      </c>
      <c r="I23" s="35">
        <v>-1</v>
      </c>
      <c r="J23" s="35">
        <v>-2</v>
      </c>
      <c r="K23" s="35">
        <v>10</v>
      </c>
      <c r="L23" s="35">
        <v>8</v>
      </c>
      <c r="M23" s="35">
        <v>22</v>
      </c>
      <c r="N23" s="35">
        <v>20</v>
      </c>
      <c r="O23" s="35">
        <v>9</v>
      </c>
      <c r="P23" s="35">
        <v>30</v>
      </c>
      <c r="Q23" s="35">
        <v>30</v>
      </c>
      <c r="R23" s="35">
        <v>11</v>
      </c>
      <c r="S23" s="35">
        <v>10</v>
      </c>
      <c r="T23" s="35">
        <v>5</v>
      </c>
      <c r="U23" s="35">
        <v>10</v>
      </c>
      <c r="V23" s="35">
        <v>10</v>
      </c>
      <c r="W23" s="35">
        <v>2</v>
      </c>
      <c r="X23" s="35">
        <v>10</v>
      </c>
      <c r="Y23" s="35">
        <v>15</v>
      </c>
      <c r="Z23" s="53">
        <f t="shared" si="1"/>
        <v>200</v>
      </c>
      <c r="AA23" s="54">
        <f t="shared" si="2"/>
        <v>199</v>
      </c>
      <c r="AB23" s="39">
        <v>9</v>
      </c>
      <c r="AC23" s="39"/>
      <c r="AJ23" s="38"/>
      <c r="AQ23" s="38"/>
      <c r="BA23" s="38"/>
      <c r="BI23" s="38"/>
      <c r="BP23" s="38"/>
      <c r="BS23" s="38"/>
      <c r="BT23" s="38"/>
    </row>
    <row r="24" spans="1:29" s="40" customFormat="1" ht="25.5">
      <c r="A24" s="35">
        <v>113</v>
      </c>
      <c r="B24" s="13" t="s">
        <v>53</v>
      </c>
      <c r="C24" s="45">
        <v>1700</v>
      </c>
      <c r="D24" s="45" t="s">
        <v>94</v>
      </c>
      <c r="E24" s="43">
        <v>0.4930555555555556</v>
      </c>
      <c r="F24" s="43">
        <v>0.6451388888888888</v>
      </c>
      <c r="G24" s="43">
        <v>0.010416666666666666</v>
      </c>
      <c r="H24" s="36">
        <f t="shared" si="0"/>
        <v>0.1416666666666666</v>
      </c>
      <c r="I24" s="35"/>
      <c r="J24" s="35"/>
      <c r="K24" s="35">
        <v>10</v>
      </c>
      <c r="L24" s="35">
        <v>5</v>
      </c>
      <c r="M24" s="35">
        <v>30</v>
      </c>
      <c r="N24" s="35">
        <v>16</v>
      </c>
      <c r="O24" s="35">
        <v>8.5</v>
      </c>
      <c r="P24" s="35">
        <v>30</v>
      </c>
      <c r="Q24" s="35">
        <v>30</v>
      </c>
      <c r="R24" s="35">
        <v>18</v>
      </c>
      <c r="S24" s="35">
        <v>10</v>
      </c>
      <c r="T24" s="35">
        <v>5</v>
      </c>
      <c r="U24" s="35">
        <v>0</v>
      </c>
      <c r="V24" s="35">
        <v>10</v>
      </c>
      <c r="W24" s="35">
        <v>5</v>
      </c>
      <c r="X24" s="35">
        <v>5</v>
      </c>
      <c r="Y24" s="35">
        <v>15</v>
      </c>
      <c r="Z24" s="53">
        <f t="shared" si="1"/>
        <v>197.5</v>
      </c>
      <c r="AA24" s="54">
        <f t="shared" si="2"/>
        <v>197.5</v>
      </c>
      <c r="AB24" s="39" t="s">
        <v>50</v>
      </c>
      <c r="AC24" s="39"/>
    </row>
    <row r="25" spans="1:72" s="37" customFormat="1" ht="25.5">
      <c r="A25" s="35">
        <v>103</v>
      </c>
      <c r="B25" s="13" t="s">
        <v>52</v>
      </c>
      <c r="C25" s="45">
        <v>116</v>
      </c>
      <c r="D25" s="45" t="s">
        <v>101</v>
      </c>
      <c r="E25" s="43">
        <v>0.4305555555555556</v>
      </c>
      <c r="F25" s="43">
        <v>0.5222222222222223</v>
      </c>
      <c r="G25" s="43">
        <v>0.013194444444444444</v>
      </c>
      <c r="H25" s="36">
        <f t="shared" si="0"/>
        <v>0.07847222222222228</v>
      </c>
      <c r="I25" s="35">
        <v>-4</v>
      </c>
      <c r="J25" s="35">
        <v>-1</v>
      </c>
      <c r="K25" s="35">
        <v>10</v>
      </c>
      <c r="L25" s="35">
        <v>6</v>
      </c>
      <c r="M25" s="35">
        <v>23</v>
      </c>
      <c r="N25" s="35">
        <v>20</v>
      </c>
      <c r="O25" s="35">
        <v>10</v>
      </c>
      <c r="P25" s="35">
        <v>30</v>
      </c>
      <c r="Q25" s="35">
        <v>27</v>
      </c>
      <c r="R25" s="35">
        <v>18</v>
      </c>
      <c r="S25" s="35">
        <v>10</v>
      </c>
      <c r="T25" s="35">
        <v>5</v>
      </c>
      <c r="U25" s="35">
        <v>10</v>
      </c>
      <c r="V25" s="35">
        <v>10</v>
      </c>
      <c r="W25" s="35">
        <v>1</v>
      </c>
      <c r="X25" s="35">
        <v>5</v>
      </c>
      <c r="Y25" s="35">
        <v>15</v>
      </c>
      <c r="Z25" s="53">
        <f t="shared" si="1"/>
        <v>199</v>
      </c>
      <c r="AA25" s="54">
        <f t="shared" si="2"/>
        <v>195</v>
      </c>
      <c r="AB25" s="39">
        <v>10</v>
      </c>
      <c r="AC25" s="39"/>
      <c r="AJ25" s="38"/>
      <c r="AQ25" s="38"/>
      <c r="BA25" s="38"/>
      <c r="BI25" s="38"/>
      <c r="BP25" s="38"/>
      <c r="BS25" s="38"/>
      <c r="BT25" s="38"/>
    </row>
    <row r="26" spans="1:72" s="37" customFormat="1" ht="25.5">
      <c r="A26" s="35">
        <v>108</v>
      </c>
      <c r="B26" s="13" t="s">
        <v>52</v>
      </c>
      <c r="C26" s="45">
        <v>828</v>
      </c>
      <c r="D26" s="45" t="s">
        <v>97</v>
      </c>
      <c r="E26" s="43">
        <v>0.46527777777777773</v>
      </c>
      <c r="F26" s="43">
        <v>0.5652777777777778</v>
      </c>
      <c r="G26" s="43">
        <v>0.016666666666666666</v>
      </c>
      <c r="H26" s="36">
        <f t="shared" si="0"/>
        <v>0.08333333333333331</v>
      </c>
      <c r="I26" s="35">
        <v>-8</v>
      </c>
      <c r="J26" s="35">
        <v>-2</v>
      </c>
      <c r="K26" s="35">
        <v>10</v>
      </c>
      <c r="L26" s="35">
        <v>8</v>
      </c>
      <c r="M26" s="35">
        <v>26</v>
      </c>
      <c r="N26" s="35">
        <v>12</v>
      </c>
      <c r="O26" s="35">
        <v>9</v>
      </c>
      <c r="P26" s="35">
        <v>30</v>
      </c>
      <c r="Q26" s="35">
        <v>30</v>
      </c>
      <c r="R26" s="35">
        <v>20</v>
      </c>
      <c r="S26" s="35">
        <v>10</v>
      </c>
      <c r="T26" s="35">
        <v>5</v>
      </c>
      <c r="U26" s="35">
        <v>5</v>
      </c>
      <c r="V26" s="35">
        <v>10</v>
      </c>
      <c r="W26" s="35">
        <v>5</v>
      </c>
      <c r="X26" s="35">
        <v>5</v>
      </c>
      <c r="Y26" s="35">
        <v>15</v>
      </c>
      <c r="Z26" s="53">
        <f t="shared" si="1"/>
        <v>198</v>
      </c>
      <c r="AA26" s="54">
        <f t="shared" si="2"/>
        <v>190</v>
      </c>
      <c r="AB26" s="39">
        <v>11</v>
      </c>
      <c r="AC26" s="39"/>
      <c r="AJ26" s="38"/>
      <c r="AQ26" s="38"/>
      <c r="BA26" s="38"/>
      <c r="BI26" s="38"/>
      <c r="BP26" s="38"/>
      <c r="BS26" s="38"/>
      <c r="BT26" s="38"/>
    </row>
    <row r="27" spans="1:72" s="37" customFormat="1" ht="25.5">
      <c r="A27" s="35">
        <v>119</v>
      </c>
      <c r="B27" s="13" t="s">
        <v>53</v>
      </c>
      <c r="C27" s="45">
        <v>86</v>
      </c>
      <c r="D27" s="45" t="s">
        <v>87</v>
      </c>
      <c r="E27" s="43">
        <v>0.5416666666666666</v>
      </c>
      <c r="F27" s="43">
        <v>0.6270833333333333</v>
      </c>
      <c r="G27" s="43">
        <v>0.018055555555555557</v>
      </c>
      <c r="H27" s="36">
        <f t="shared" si="0"/>
        <v>0.0673611111111111</v>
      </c>
      <c r="I27" s="35"/>
      <c r="J27" s="35">
        <v>-7</v>
      </c>
      <c r="K27" s="35">
        <v>10</v>
      </c>
      <c r="L27" s="35">
        <v>7</v>
      </c>
      <c r="M27" s="35">
        <v>30</v>
      </c>
      <c r="N27" s="35">
        <v>12</v>
      </c>
      <c r="O27" s="35">
        <v>3</v>
      </c>
      <c r="P27" s="35">
        <v>30</v>
      </c>
      <c r="Q27" s="35">
        <v>30</v>
      </c>
      <c r="R27" s="35">
        <v>20</v>
      </c>
      <c r="S27" s="35">
        <v>10</v>
      </c>
      <c r="T27" s="35">
        <v>0</v>
      </c>
      <c r="U27" s="35">
        <v>0</v>
      </c>
      <c r="V27" s="35">
        <v>10</v>
      </c>
      <c r="W27" s="35">
        <v>4</v>
      </c>
      <c r="X27" s="35">
        <v>10</v>
      </c>
      <c r="Y27" s="35">
        <v>15</v>
      </c>
      <c r="Z27" s="53">
        <f t="shared" si="1"/>
        <v>184</v>
      </c>
      <c r="AA27" s="54">
        <f t="shared" si="2"/>
        <v>184</v>
      </c>
      <c r="AB27" s="39">
        <v>12</v>
      </c>
      <c r="AC27" s="39"/>
      <c r="AJ27" s="38"/>
      <c r="AQ27" s="38"/>
      <c r="BA27" s="38"/>
      <c r="BI27" s="38"/>
      <c r="BP27" s="38"/>
      <c r="BS27" s="38"/>
      <c r="BT27" s="38"/>
    </row>
    <row r="28" spans="1:72" s="37" customFormat="1" ht="25.5">
      <c r="A28" s="35">
        <v>112</v>
      </c>
      <c r="B28" s="13" t="s">
        <v>52</v>
      </c>
      <c r="C28" s="45">
        <v>819</v>
      </c>
      <c r="D28" s="45" t="s">
        <v>98</v>
      </c>
      <c r="E28" s="43">
        <v>0.47222222222222227</v>
      </c>
      <c r="F28" s="43">
        <v>0.5791666666666667</v>
      </c>
      <c r="G28" s="43">
        <v>0.02361111111111111</v>
      </c>
      <c r="H28" s="36">
        <f t="shared" si="0"/>
        <v>0.08333333333333331</v>
      </c>
      <c r="I28" s="35">
        <v>-8</v>
      </c>
      <c r="J28" s="35"/>
      <c r="K28" s="35">
        <v>10</v>
      </c>
      <c r="L28" s="35">
        <v>5</v>
      </c>
      <c r="M28" s="35">
        <v>27</v>
      </c>
      <c r="N28" s="35">
        <v>20</v>
      </c>
      <c r="O28" s="35">
        <v>7.5</v>
      </c>
      <c r="P28" s="35">
        <v>30</v>
      </c>
      <c r="Q28" s="35">
        <v>29</v>
      </c>
      <c r="R28" s="35">
        <v>18</v>
      </c>
      <c r="S28" s="35">
        <v>0</v>
      </c>
      <c r="T28" s="35">
        <v>5</v>
      </c>
      <c r="U28" s="35">
        <v>5</v>
      </c>
      <c r="V28" s="35">
        <v>10</v>
      </c>
      <c r="W28" s="35">
        <v>3</v>
      </c>
      <c r="X28" s="35">
        <v>0</v>
      </c>
      <c r="Y28" s="35">
        <v>15</v>
      </c>
      <c r="Z28" s="53">
        <f t="shared" si="1"/>
        <v>184.5</v>
      </c>
      <c r="AA28" s="54">
        <f t="shared" si="2"/>
        <v>176.5</v>
      </c>
      <c r="AB28" s="39">
        <v>13</v>
      </c>
      <c r="AC28" s="39"/>
      <c r="AJ28" s="38"/>
      <c r="AQ28" s="38"/>
      <c r="BA28" s="38"/>
      <c r="BI28" s="38"/>
      <c r="BP28" s="38"/>
      <c r="BS28" s="38"/>
      <c r="BT28" s="38"/>
    </row>
    <row r="29" spans="1:72" s="37" customFormat="1" ht="25.5">
      <c r="A29" s="35">
        <v>106</v>
      </c>
      <c r="B29" s="13" t="s">
        <v>52</v>
      </c>
      <c r="C29" s="45">
        <v>677</v>
      </c>
      <c r="D29" s="45" t="s">
        <v>100</v>
      </c>
      <c r="E29" s="43">
        <v>0.4513888888888889</v>
      </c>
      <c r="F29" s="43">
        <v>0.5715277777777777</v>
      </c>
      <c r="G29" s="43">
        <v>0.014583333333333332</v>
      </c>
      <c r="H29" s="36">
        <f t="shared" si="0"/>
        <v>0.10555555555555557</v>
      </c>
      <c r="I29" s="35"/>
      <c r="J29" s="35">
        <v>-1</v>
      </c>
      <c r="K29" s="35">
        <v>10</v>
      </c>
      <c r="L29" s="35">
        <v>7</v>
      </c>
      <c r="M29" s="35">
        <v>29</v>
      </c>
      <c r="N29" s="35">
        <v>16</v>
      </c>
      <c r="O29" s="35">
        <v>9</v>
      </c>
      <c r="P29" s="35">
        <v>30</v>
      </c>
      <c r="Q29" s="35">
        <v>0</v>
      </c>
      <c r="R29" s="35">
        <v>18</v>
      </c>
      <c r="S29" s="35">
        <v>5</v>
      </c>
      <c r="T29" s="35">
        <v>5</v>
      </c>
      <c r="U29" s="35">
        <v>5</v>
      </c>
      <c r="V29" s="35">
        <v>10</v>
      </c>
      <c r="W29" s="35">
        <v>2</v>
      </c>
      <c r="X29" s="35" t="s">
        <v>48</v>
      </c>
      <c r="Y29" s="35">
        <v>15</v>
      </c>
      <c r="Z29" s="53">
        <f t="shared" si="1"/>
        <v>160</v>
      </c>
      <c r="AA29" s="54">
        <f t="shared" si="2"/>
        <v>160</v>
      </c>
      <c r="AB29" s="39" t="s">
        <v>50</v>
      </c>
      <c r="AC29" s="39"/>
      <c r="AJ29" s="38"/>
      <c r="AQ29" s="38"/>
      <c r="BA29" s="38"/>
      <c r="BI29" s="38"/>
      <c r="BP29" s="38"/>
      <c r="BS29" s="38"/>
      <c r="BT29" s="38"/>
    </row>
    <row r="30" spans="1:72" s="37" customFormat="1" ht="25.5">
      <c r="A30" s="35">
        <v>111</v>
      </c>
      <c r="B30" s="13" t="s">
        <v>51</v>
      </c>
      <c r="C30" s="45">
        <v>830</v>
      </c>
      <c r="D30" s="45" t="s">
        <v>93</v>
      </c>
      <c r="E30" s="43">
        <v>0.5</v>
      </c>
      <c r="F30" s="43">
        <v>0.6631944444444444</v>
      </c>
      <c r="G30" s="43">
        <v>0.008333333333333333</v>
      </c>
      <c r="H30" s="36">
        <f t="shared" si="0"/>
        <v>0.15486111111111112</v>
      </c>
      <c r="I30" s="35"/>
      <c r="J30" s="35">
        <v>-1</v>
      </c>
      <c r="K30" s="35">
        <v>0</v>
      </c>
      <c r="L30" s="35">
        <v>7</v>
      </c>
      <c r="M30" s="35">
        <v>27</v>
      </c>
      <c r="N30" s="35">
        <v>20</v>
      </c>
      <c r="O30" s="35">
        <v>9</v>
      </c>
      <c r="P30" s="35">
        <v>30</v>
      </c>
      <c r="Q30" s="35">
        <v>30</v>
      </c>
      <c r="R30" s="35">
        <v>13</v>
      </c>
      <c r="S30" s="35">
        <v>10</v>
      </c>
      <c r="T30" s="35" t="s">
        <v>48</v>
      </c>
      <c r="U30" s="35" t="s">
        <v>48</v>
      </c>
      <c r="V30" s="35" t="s">
        <v>48</v>
      </c>
      <c r="W30" s="35" t="s">
        <v>48</v>
      </c>
      <c r="X30" s="35">
        <v>0</v>
      </c>
      <c r="Y30" s="35">
        <v>15</v>
      </c>
      <c r="Z30" s="53">
        <f t="shared" si="1"/>
        <v>160</v>
      </c>
      <c r="AA30" s="54">
        <f t="shared" si="2"/>
        <v>160</v>
      </c>
      <c r="AB30" s="39" t="s">
        <v>50</v>
      </c>
      <c r="AC30" s="39"/>
      <c r="AJ30" s="38"/>
      <c r="AQ30" s="38"/>
      <c r="BA30" s="38"/>
      <c r="BI30" s="38"/>
      <c r="BP30" s="38"/>
      <c r="BS30" s="38"/>
      <c r="BT30" s="38"/>
    </row>
    <row r="31" spans="1:29" s="40" customFormat="1" ht="25.5">
      <c r="A31" s="35">
        <v>121</v>
      </c>
      <c r="B31" s="13" t="s">
        <v>52</v>
      </c>
      <c r="C31" s="45">
        <v>1551</v>
      </c>
      <c r="D31" s="45" t="s">
        <v>86</v>
      </c>
      <c r="E31" s="43">
        <v>0.5625</v>
      </c>
      <c r="F31" s="43">
        <v>0.611111111111111</v>
      </c>
      <c r="G31" s="43"/>
      <c r="H31" s="36">
        <f t="shared" si="0"/>
        <v>0.04861111111111105</v>
      </c>
      <c r="I31" s="35"/>
      <c r="J31" s="35">
        <v>-2</v>
      </c>
      <c r="K31" s="35">
        <v>10</v>
      </c>
      <c r="L31" s="35">
        <v>12</v>
      </c>
      <c r="M31" s="35" t="s">
        <v>48</v>
      </c>
      <c r="N31" s="35" t="s">
        <v>48</v>
      </c>
      <c r="O31" s="35" t="s">
        <v>48</v>
      </c>
      <c r="P31" s="35">
        <v>30</v>
      </c>
      <c r="Q31" s="35">
        <v>30</v>
      </c>
      <c r="R31" s="35">
        <v>20</v>
      </c>
      <c r="S31" s="35">
        <v>10</v>
      </c>
      <c r="T31" s="35">
        <v>5</v>
      </c>
      <c r="U31" s="35">
        <v>10</v>
      </c>
      <c r="V31" s="35">
        <v>10</v>
      </c>
      <c r="W31" s="35">
        <v>2</v>
      </c>
      <c r="X31" s="35">
        <v>5</v>
      </c>
      <c r="Y31" s="35">
        <v>15</v>
      </c>
      <c r="Z31" s="53">
        <f t="shared" si="1"/>
        <v>157</v>
      </c>
      <c r="AA31" s="54">
        <f t="shared" si="2"/>
        <v>157</v>
      </c>
      <c r="AB31" s="39">
        <v>14</v>
      </c>
      <c r="AC31" s="39"/>
    </row>
    <row r="32" spans="1:72" s="37" customFormat="1" ht="25.5">
      <c r="A32" s="35">
        <v>109</v>
      </c>
      <c r="B32" s="13" t="s">
        <v>53</v>
      </c>
      <c r="C32" s="45">
        <v>129</v>
      </c>
      <c r="D32" s="45" t="s">
        <v>96</v>
      </c>
      <c r="E32" s="43">
        <v>0.4861111111111111</v>
      </c>
      <c r="F32" s="43">
        <v>0.6472222222222223</v>
      </c>
      <c r="G32" s="43">
        <v>0.005555555555555556</v>
      </c>
      <c r="H32" s="36">
        <f t="shared" si="0"/>
        <v>0.1555555555555556</v>
      </c>
      <c r="I32" s="35"/>
      <c r="J32" s="35">
        <v>-11</v>
      </c>
      <c r="K32" s="35">
        <v>10</v>
      </c>
      <c r="L32" s="35">
        <v>4</v>
      </c>
      <c r="M32" s="35">
        <v>20</v>
      </c>
      <c r="N32" s="35">
        <v>16</v>
      </c>
      <c r="O32" s="35">
        <v>7.5</v>
      </c>
      <c r="P32" s="35">
        <v>30</v>
      </c>
      <c r="Q32" s="35">
        <v>30</v>
      </c>
      <c r="R32" s="35">
        <v>14</v>
      </c>
      <c r="S32" s="35">
        <v>10</v>
      </c>
      <c r="T32" s="35" t="s">
        <v>48</v>
      </c>
      <c r="U32" s="35" t="s">
        <v>48</v>
      </c>
      <c r="V32" s="35" t="s">
        <v>48</v>
      </c>
      <c r="W32" s="35" t="s">
        <v>48</v>
      </c>
      <c r="X32" s="35">
        <v>0</v>
      </c>
      <c r="Y32" s="35">
        <v>15</v>
      </c>
      <c r="Z32" s="53">
        <f t="shared" si="1"/>
        <v>145.5</v>
      </c>
      <c r="AA32" s="54">
        <f t="shared" si="2"/>
        <v>145.5</v>
      </c>
      <c r="AB32" s="39" t="s">
        <v>50</v>
      </c>
      <c r="AC32" s="60"/>
      <c r="AJ32" s="38"/>
      <c r="AQ32" s="38"/>
      <c r="BA32" s="38"/>
      <c r="BI32" s="38"/>
      <c r="BP32" s="38"/>
      <c r="BS32" s="38"/>
      <c r="BT32" s="38"/>
    </row>
    <row r="33" spans="2:72" s="14" customFormat="1" ht="24.75" customHeight="1">
      <c r="B33" s="15"/>
      <c r="C33" s="15"/>
      <c r="D33" s="15"/>
      <c r="S33" s="16"/>
      <c r="AA33" s="16"/>
      <c r="AJ33" s="16"/>
      <c r="AQ33" s="16"/>
      <c r="BA33" s="16"/>
      <c r="BI33" s="16"/>
      <c r="BP33" s="16"/>
      <c r="BS33" s="16"/>
      <c r="BT33" s="16"/>
    </row>
    <row r="34" spans="2:70" s="14" customFormat="1" ht="12.75">
      <c r="B34" s="15" t="s">
        <v>39</v>
      </c>
      <c r="C34" s="15"/>
      <c r="D34" s="15"/>
      <c r="E34" s="15"/>
      <c r="I34" s="14" t="s">
        <v>44</v>
      </c>
      <c r="J34" s="16"/>
      <c r="R34" s="16"/>
      <c r="Y34" s="16"/>
      <c r="AH34" s="16"/>
      <c r="AO34" s="16"/>
      <c r="AY34" s="16"/>
      <c r="BG34" s="16"/>
      <c r="BN34" s="16"/>
      <c r="BQ34" s="16"/>
      <c r="BR34" s="16"/>
    </row>
    <row r="35" spans="2:70" s="14" customFormat="1" ht="12.75">
      <c r="B35" s="15"/>
      <c r="C35" s="15"/>
      <c r="D35" s="15"/>
      <c r="E35" s="15"/>
      <c r="J35" s="16"/>
      <c r="R35" s="16"/>
      <c r="Y35" s="16"/>
      <c r="AH35" s="16"/>
      <c r="AO35" s="16"/>
      <c r="AY35" s="16"/>
      <c r="BG35" s="16"/>
      <c r="BN35" s="16"/>
      <c r="BQ35" s="16"/>
      <c r="BR35" s="16"/>
    </row>
    <row r="36" spans="2:70" s="14" customFormat="1" ht="12.75">
      <c r="B36" s="15" t="s">
        <v>40</v>
      </c>
      <c r="C36" s="15"/>
      <c r="D36" s="15"/>
      <c r="E36" s="15"/>
      <c r="I36" s="14" t="s">
        <v>41</v>
      </c>
      <c r="J36" s="16"/>
      <c r="R36" s="16"/>
      <c r="Y36" s="16"/>
      <c r="AH36" s="16"/>
      <c r="AO36" s="16"/>
      <c r="AY36" s="16"/>
      <c r="BG36" s="16"/>
      <c r="BN36" s="16"/>
      <c r="BQ36" s="16"/>
      <c r="BR36" s="16"/>
    </row>
    <row r="37" spans="2:72" s="14" customFormat="1" ht="12.75">
      <c r="B37" s="15"/>
      <c r="C37" s="15"/>
      <c r="D37" s="15"/>
      <c r="S37" s="16"/>
      <c r="AA37" s="16"/>
      <c r="AJ37" s="16"/>
      <c r="AQ37" s="16"/>
      <c r="BA37" s="16"/>
      <c r="BI37" s="16"/>
      <c r="BP37" s="16"/>
      <c r="BS37" s="16"/>
      <c r="BT37" s="16"/>
    </row>
    <row r="38" spans="2:72" s="14" customFormat="1" ht="12.75">
      <c r="B38" s="15"/>
      <c r="C38" s="15"/>
      <c r="D38" s="15"/>
      <c r="S38" s="16"/>
      <c r="AA38" s="16"/>
      <c r="AJ38" s="16"/>
      <c r="AQ38" s="16"/>
      <c r="BA38" s="16"/>
      <c r="BI38" s="16"/>
      <c r="BP38" s="16"/>
      <c r="BS38" s="16"/>
      <c r="BT38" s="16"/>
    </row>
    <row r="39" spans="2:72" s="14" customFormat="1" ht="12.75">
      <c r="B39" s="15"/>
      <c r="C39" s="15"/>
      <c r="D39" s="15"/>
      <c r="S39" s="16"/>
      <c r="AA39" s="16"/>
      <c r="AJ39" s="16"/>
      <c r="AQ39" s="16"/>
      <c r="BA39" s="16"/>
      <c r="BI39" s="16"/>
      <c r="BP39" s="16"/>
      <c r="BS39" s="16"/>
      <c r="BT39" s="16"/>
    </row>
    <row r="40" spans="2:72" s="14" customFormat="1" ht="12.75">
      <c r="B40" s="15"/>
      <c r="C40" s="15"/>
      <c r="D40" s="15"/>
      <c r="S40" s="16"/>
      <c r="AA40" s="16"/>
      <c r="AJ40" s="16"/>
      <c r="AQ40" s="16"/>
      <c r="BA40" s="16"/>
      <c r="BI40" s="16"/>
      <c r="BP40" s="16"/>
      <c r="BS40" s="16"/>
      <c r="BT40" s="16"/>
    </row>
    <row r="41" spans="2:72" s="14" customFormat="1" ht="12.75">
      <c r="B41" s="15"/>
      <c r="C41" s="15"/>
      <c r="D41" s="15"/>
      <c r="S41" s="16"/>
      <c r="AA41" s="16"/>
      <c r="AJ41" s="16"/>
      <c r="AQ41" s="16"/>
      <c r="BA41" s="16"/>
      <c r="BI41" s="16"/>
      <c r="BP41" s="16"/>
      <c r="BS41" s="16"/>
      <c r="BT41" s="16"/>
    </row>
    <row r="42" spans="2:72" s="14" customFormat="1" ht="12.75">
      <c r="B42" s="15"/>
      <c r="C42" s="15"/>
      <c r="D42" s="15"/>
      <c r="S42" s="16"/>
      <c r="AA42" s="16"/>
      <c r="AJ42" s="16"/>
      <c r="AQ42" s="16"/>
      <c r="BA42" s="16"/>
      <c r="BI42" s="16"/>
      <c r="BP42" s="16"/>
      <c r="BS42" s="16"/>
      <c r="BT42" s="16"/>
    </row>
  </sheetData>
  <mergeCells count="8">
    <mergeCell ref="A4:AB4"/>
    <mergeCell ref="A3:AB3"/>
    <mergeCell ref="A1:AB1"/>
    <mergeCell ref="E10:H10"/>
    <mergeCell ref="B6:C6"/>
    <mergeCell ref="B7:C7"/>
    <mergeCell ref="E9:H9"/>
    <mergeCell ref="A5:AB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4"/>
  <sheetViews>
    <sheetView showGridLines="0" workbookViewId="0" topLeftCell="A1">
      <pane xSplit="8" ySplit="1" topLeftCell="I11" activePane="bottomRight" state="frozen"/>
      <selection pane="topLeft" activeCell="A1" sqref="A1"/>
      <selection pane="topRight" activeCell="L1" sqref="L1"/>
      <selection pane="bottomLeft" activeCell="A2" sqref="A2"/>
      <selection pane="bottomRight" activeCell="D25" sqref="D25"/>
    </sheetView>
  </sheetViews>
  <sheetFormatPr defaultColWidth="9.00390625" defaultRowHeight="12.75"/>
  <cols>
    <col min="1" max="1" width="4.00390625" style="0" bestFit="1" customWidth="1"/>
    <col min="2" max="2" width="21.00390625" style="3" customWidth="1"/>
    <col min="3" max="3" width="5.00390625" style="3" bestFit="1" customWidth="1"/>
    <col min="4" max="4" width="21.75390625" style="3" bestFit="1" customWidth="1"/>
    <col min="5" max="6" width="8.125" style="0" bestFit="1" customWidth="1"/>
    <col min="7" max="7" width="9.375" style="0" customWidth="1"/>
    <col min="8" max="8" width="9.25390625" style="0" bestFit="1" customWidth="1"/>
    <col min="9" max="9" width="5.375" style="1" customWidth="1"/>
    <col min="10" max="10" width="5.00390625" style="1" bestFit="1" customWidth="1"/>
    <col min="11" max="11" width="3.25390625" style="1" bestFit="1" customWidth="1"/>
    <col min="12" max="12" width="3.25390625" style="0" bestFit="1" customWidth="1"/>
    <col min="13" max="14" width="5.125" style="0" customWidth="1"/>
    <col min="15" max="15" width="3.625" style="0" bestFit="1" customWidth="1"/>
    <col min="16" max="16" width="5.125" style="0" customWidth="1"/>
    <col min="17" max="17" width="3.25390625" style="0" bestFit="1" customWidth="1"/>
    <col min="18" max="18" width="5.75390625" style="0" bestFit="1" customWidth="1"/>
    <col min="19" max="23" width="3.25390625" style="0" bestFit="1" customWidth="1"/>
    <col min="24" max="24" width="3.25390625" style="1" bestFit="1" customWidth="1"/>
    <col min="25" max="25" width="5.625" style="0" customWidth="1"/>
    <col min="26" max="26" width="6.25390625" style="0" customWidth="1"/>
    <col min="27" max="27" width="9.625" style="0" bestFit="1" customWidth="1"/>
    <col min="28" max="28" width="6.25390625" style="0" bestFit="1" customWidth="1"/>
    <col min="29" max="29" width="3.75390625" style="0" hidden="1" customWidth="1"/>
    <col min="30" max="34" width="3.75390625" style="0" customWidth="1"/>
    <col min="35" max="35" width="4.875" style="1" customWidth="1"/>
    <col min="36" max="41" width="3.75390625" style="0" customWidth="1"/>
    <col min="42" max="42" width="4.75390625" style="1" customWidth="1"/>
    <col min="43" max="48" width="3.75390625" style="0" customWidth="1"/>
    <col min="49" max="49" width="4.375" style="0" customWidth="1"/>
    <col min="50" max="51" width="3.75390625" style="0" customWidth="1"/>
    <col min="52" max="52" width="5.25390625" style="1" customWidth="1"/>
    <col min="53" max="59" width="3.75390625" style="0" customWidth="1"/>
    <col min="60" max="60" width="6.625" style="1" customWidth="1"/>
    <col min="61" max="66" width="3.75390625" style="0" customWidth="1"/>
    <col min="67" max="67" width="5.00390625" style="1" customWidth="1"/>
    <col min="68" max="69" width="3.75390625" style="0" hidden="1" customWidth="1"/>
    <col min="70" max="70" width="5.00390625" style="1" hidden="1" customWidth="1"/>
    <col min="71" max="71" width="5.00390625" style="1" customWidth="1"/>
    <col min="72" max="92" width="3.75390625" style="0" customWidth="1"/>
  </cols>
  <sheetData>
    <row r="1" spans="2:71" ht="23.25"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4"/>
      <c r="BQ1" s="4"/>
      <c r="BR1" s="4"/>
      <c r="BS1"/>
    </row>
    <row r="2" spans="2:71" ht="8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3"/>
      <c r="BQ2" s="3"/>
      <c r="BR2" s="3"/>
      <c r="BS2"/>
    </row>
    <row r="3" spans="2:70" s="2" customFormat="1" ht="18.7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5"/>
      <c r="BQ3" s="5"/>
      <c r="BR3" s="5"/>
    </row>
    <row r="4" spans="2:70" s="2" customFormat="1" ht="18.75">
      <c r="B4" s="62" t="s">
        <v>21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5"/>
      <c r="BQ4" s="5"/>
      <c r="BR4" s="5"/>
    </row>
    <row r="5" spans="2:70" s="2" customFormat="1" ht="18.75">
      <c r="B5" s="67">
        <v>40074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5"/>
      <c r="BQ5" s="5"/>
      <c r="BR5" s="5"/>
    </row>
    <row r="6" spans="2:70" s="2" customFormat="1" ht="18.75">
      <c r="B6" s="65" t="s">
        <v>26</v>
      </c>
      <c r="C6" s="66"/>
      <c r="D6" s="11">
        <v>0.08333333333333333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5"/>
      <c r="BQ6" s="5"/>
      <c r="BR6" s="5"/>
    </row>
    <row r="7" spans="2:70" s="2" customFormat="1" ht="18.75">
      <c r="B7" s="65" t="s">
        <v>27</v>
      </c>
      <c r="C7" s="66"/>
      <c r="D7" s="11">
        <v>0.0625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5"/>
      <c r="BQ7" s="5"/>
      <c r="BR7" s="5"/>
    </row>
    <row r="8" spans="2:71" ht="12.75"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70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"/>
      <c r="BQ8" s="6"/>
      <c r="BR8" s="6"/>
      <c r="BS8"/>
    </row>
    <row r="9" spans="1:28" s="28" customFormat="1" ht="12.75">
      <c r="A9" s="68"/>
      <c r="B9" s="68"/>
      <c r="C9" s="68"/>
      <c r="D9" s="29"/>
      <c r="E9" s="29"/>
      <c r="F9" s="29"/>
      <c r="G9" s="29"/>
      <c r="H9" s="29"/>
      <c r="I9" s="29"/>
      <c r="J9" s="49" t="s">
        <v>34</v>
      </c>
      <c r="K9" s="25" t="s">
        <v>37</v>
      </c>
      <c r="L9" s="25" t="s">
        <v>37</v>
      </c>
      <c r="M9" s="25">
        <v>3</v>
      </c>
      <c r="N9" s="25">
        <v>3</v>
      </c>
      <c r="O9" s="25">
        <v>3</v>
      </c>
      <c r="P9" s="25">
        <v>3</v>
      </c>
      <c r="Q9" s="25">
        <v>6</v>
      </c>
      <c r="R9" s="25">
        <v>6</v>
      </c>
      <c r="S9" s="25">
        <v>8</v>
      </c>
      <c r="T9" s="25">
        <v>8</v>
      </c>
      <c r="U9" s="25">
        <v>8</v>
      </c>
      <c r="V9" s="25">
        <v>8</v>
      </c>
      <c r="W9" s="25" t="s">
        <v>38</v>
      </c>
      <c r="X9" s="25" t="s">
        <v>38</v>
      </c>
      <c r="Y9" s="26"/>
      <c r="Z9" s="27"/>
      <c r="AA9" s="27"/>
      <c r="AB9" s="27"/>
    </row>
    <row r="10" spans="1:28" s="28" customFormat="1" ht="12.75">
      <c r="A10" s="68"/>
      <c r="B10" s="68"/>
      <c r="C10" s="68"/>
      <c r="D10" s="29"/>
      <c r="E10" s="29"/>
      <c r="F10" s="29"/>
      <c r="G10" s="29"/>
      <c r="H10" s="29"/>
      <c r="I10" s="29"/>
      <c r="J10" s="50" t="s">
        <v>0</v>
      </c>
      <c r="K10" s="25">
        <v>1</v>
      </c>
      <c r="L10" s="25">
        <v>2</v>
      </c>
      <c r="M10" s="25">
        <v>3</v>
      </c>
      <c r="N10" s="25">
        <v>4</v>
      </c>
      <c r="O10" s="25">
        <v>5</v>
      </c>
      <c r="P10" s="25">
        <v>6</v>
      </c>
      <c r="Q10" s="25">
        <v>7</v>
      </c>
      <c r="R10" s="25">
        <v>8</v>
      </c>
      <c r="S10" s="25">
        <v>9</v>
      </c>
      <c r="T10" s="25">
        <v>10</v>
      </c>
      <c r="U10" s="25">
        <v>11</v>
      </c>
      <c r="V10" s="25">
        <v>12</v>
      </c>
      <c r="W10" s="25">
        <v>13</v>
      </c>
      <c r="X10" s="25">
        <v>14</v>
      </c>
      <c r="Y10" s="30"/>
      <c r="Z10" s="31"/>
      <c r="AA10" s="32"/>
      <c r="AB10" s="32"/>
    </row>
    <row r="11" spans="1:28" s="59" customFormat="1" ht="139.5" customHeight="1">
      <c r="A11" s="55" t="s">
        <v>25</v>
      </c>
      <c r="B11" s="39" t="s">
        <v>18</v>
      </c>
      <c r="C11" s="55" t="s">
        <v>19</v>
      </c>
      <c r="D11" s="55" t="s">
        <v>49</v>
      </c>
      <c r="E11" s="13" t="s">
        <v>12</v>
      </c>
      <c r="F11" s="13" t="s">
        <v>13</v>
      </c>
      <c r="G11" s="13" t="s">
        <v>28</v>
      </c>
      <c r="H11" s="45" t="s">
        <v>14</v>
      </c>
      <c r="I11" s="51" t="s">
        <v>15</v>
      </c>
      <c r="J11" s="51" t="s">
        <v>33</v>
      </c>
      <c r="K11" s="51" t="s">
        <v>29</v>
      </c>
      <c r="L11" s="51" t="s">
        <v>45</v>
      </c>
      <c r="M11" s="51" t="s">
        <v>23</v>
      </c>
      <c r="N11" s="51" t="s">
        <v>22</v>
      </c>
      <c r="O11" s="51" t="s">
        <v>30</v>
      </c>
      <c r="P11" s="51" t="s">
        <v>5</v>
      </c>
      <c r="Q11" s="51" t="s">
        <v>10</v>
      </c>
      <c r="R11" s="51" t="s">
        <v>11</v>
      </c>
      <c r="S11" s="51" t="s">
        <v>7</v>
      </c>
      <c r="T11" s="51" t="s">
        <v>8</v>
      </c>
      <c r="U11" s="51" t="s">
        <v>9</v>
      </c>
      <c r="V11" s="51" t="s">
        <v>31</v>
      </c>
      <c r="W11" s="51" t="s">
        <v>3</v>
      </c>
      <c r="X11" s="51" t="s">
        <v>36</v>
      </c>
      <c r="Y11" s="56" t="s">
        <v>16</v>
      </c>
      <c r="Z11" s="56" t="s">
        <v>17</v>
      </c>
      <c r="AA11" s="58" t="s">
        <v>2</v>
      </c>
      <c r="AB11" s="58" t="s">
        <v>42</v>
      </c>
    </row>
    <row r="12" spans="1:28" s="40" customFormat="1" ht="25.5">
      <c r="A12" s="35">
        <v>211</v>
      </c>
      <c r="B12" s="13" t="s">
        <v>51</v>
      </c>
      <c r="C12" s="45">
        <v>1285</v>
      </c>
      <c r="D12" s="45" t="s">
        <v>75</v>
      </c>
      <c r="E12" s="43">
        <v>0.5</v>
      </c>
      <c r="F12" s="43">
        <v>0.5729166666666666</v>
      </c>
      <c r="G12" s="43">
        <v>0.014583333333333332</v>
      </c>
      <c r="H12" s="36">
        <f aca="true" t="shared" si="0" ref="H12:H28">F12-E12-G12</f>
        <v>0.0583333333333333</v>
      </c>
      <c r="I12" s="35"/>
      <c r="J12" s="35"/>
      <c r="K12" s="35">
        <v>10</v>
      </c>
      <c r="L12" s="35">
        <v>12</v>
      </c>
      <c r="M12" s="35">
        <v>20</v>
      </c>
      <c r="N12" s="35">
        <v>20</v>
      </c>
      <c r="O12" s="35">
        <v>8.5</v>
      </c>
      <c r="P12" s="35">
        <v>20</v>
      </c>
      <c r="Q12" s="35">
        <v>17</v>
      </c>
      <c r="R12" s="35">
        <v>10</v>
      </c>
      <c r="S12" s="35">
        <v>5</v>
      </c>
      <c r="T12" s="35">
        <v>10</v>
      </c>
      <c r="U12" s="35">
        <v>10</v>
      </c>
      <c r="V12" s="35">
        <v>10</v>
      </c>
      <c r="W12" s="35">
        <v>5</v>
      </c>
      <c r="X12" s="35">
        <v>15</v>
      </c>
      <c r="Y12" s="53">
        <f aca="true" t="shared" si="1" ref="Y12:Y28">SUM(J12:X12)</f>
        <v>172.5</v>
      </c>
      <c r="Z12" s="54">
        <f aca="true" t="shared" si="2" ref="Z12:Z28">I12+Y12</f>
        <v>172.5</v>
      </c>
      <c r="AA12" s="39">
        <v>1</v>
      </c>
      <c r="AB12" s="39"/>
    </row>
    <row r="13" spans="1:28" s="40" customFormat="1" ht="25.5">
      <c r="A13" s="35">
        <v>208</v>
      </c>
      <c r="B13" s="13" t="s">
        <v>52</v>
      </c>
      <c r="C13" s="45">
        <v>828</v>
      </c>
      <c r="D13" s="45" t="s">
        <v>82</v>
      </c>
      <c r="E13" s="43">
        <v>0.46527777777777773</v>
      </c>
      <c r="F13" s="43">
        <v>0.548611111111111</v>
      </c>
      <c r="G13" s="43">
        <v>0.013888888888888888</v>
      </c>
      <c r="H13" s="36">
        <f t="shared" si="0"/>
        <v>0.06944444444444442</v>
      </c>
      <c r="I13" s="35">
        <v>-5</v>
      </c>
      <c r="J13" s="35">
        <v>-1</v>
      </c>
      <c r="K13" s="35">
        <v>10</v>
      </c>
      <c r="L13" s="35">
        <v>7</v>
      </c>
      <c r="M13" s="35">
        <v>20</v>
      </c>
      <c r="N13" s="35">
        <v>20</v>
      </c>
      <c r="O13" s="35">
        <v>4.5</v>
      </c>
      <c r="P13" s="35">
        <v>20</v>
      </c>
      <c r="Q13" s="35">
        <v>20</v>
      </c>
      <c r="R13" s="35">
        <v>10</v>
      </c>
      <c r="S13" s="35">
        <v>20</v>
      </c>
      <c r="T13" s="35">
        <v>10</v>
      </c>
      <c r="U13" s="35">
        <v>10</v>
      </c>
      <c r="V13" s="35">
        <v>6</v>
      </c>
      <c r="W13" s="35">
        <v>5</v>
      </c>
      <c r="X13" s="35">
        <v>15</v>
      </c>
      <c r="Y13" s="53">
        <f t="shared" si="1"/>
        <v>176.5</v>
      </c>
      <c r="Z13" s="54">
        <f t="shared" si="2"/>
        <v>171.5</v>
      </c>
      <c r="AA13" s="39">
        <v>2</v>
      </c>
      <c r="AB13" s="39"/>
    </row>
    <row r="14" spans="1:28" s="40" customFormat="1" ht="26.25" customHeight="1">
      <c r="A14" s="35">
        <v>220</v>
      </c>
      <c r="B14" s="13" t="s">
        <v>52</v>
      </c>
      <c r="C14" s="45">
        <v>1056</v>
      </c>
      <c r="D14" s="45" t="s">
        <v>105</v>
      </c>
      <c r="E14" s="43">
        <v>0.5555555555555556</v>
      </c>
      <c r="F14" s="43">
        <v>0.6090277777777778</v>
      </c>
      <c r="G14" s="43">
        <v>0.010416666666666666</v>
      </c>
      <c r="H14" s="36">
        <f t="shared" si="0"/>
        <v>0.04305555555555559</v>
      </c>
      <c r="I14" s="35"/>
      <c r="J14" s="35"/>
      <c r="K14" s="35">
        <v>10</v>
      </c>
      <c r="L14" s="35">
        <v>4</v>
      </c>
      <c r="M14" s="35">
        <v>20</v>
      </c>
      <c r="N14" s="35">
        <v>11</v>
      </c>
      <c r="O14" s="35">
        <v>6.5</v>
      </c>
      <c r="P14" s="35">
        <v>20</v>
      </c>
      <c r="Q14" s="35">
        <v>12</v>
      </c>
      <c r="R14" s="35">
        <v>10</v>
      </c>
      <c r="S14" s="35">
        <v>20</v>
      </c>
      <c r="T14" s="35">
        <v>10</v>
      </c>
      <c r="U14" s="35">
        <v>10</v>
      </c>
      <c r="V14" s="35">
        <v>8</v>
      </c>
      <c r="W14" s="35">
        <v>10</v>
      </c>
      <c r="X14" s="35">
        <v>15</v>
      </c>
      <c r="Y14" s="53">
        <f t="shared" si="1"/>
        <v>166.5</v>
      </c>
      <c r="Z14" s="54">
        <f t="shared" si="2"/>
        <v>166.5</v>
      </c>
      <c r="AA14" s="39">
        <v>3</v>
      </c>
      <c r="AB14" s="39"/>
    </row>
    <row r="15" spans="1:28" s="40" customFormat="1" ht="25.5">
      <c r="A15" s="35">
        <v>201</v>
      </c>
      <c r="B15" s="13" t="s">
        <v>51</v>
      </c>
      <c r="C15" s="45">
        <v>824</v>
      </c>
      <c r="D15" s="45" t="s">
        <v>79</v>
      </c>
      <c r="E15" s="43">
        <v>0.4166666666666667</v>
      </c>
      <c r="F15" s="43">
        <v>0.47430555555555554</v>
      </c>
      <c r="G15" s="43"/>
      <c r="H15" s="36">
        <f t="shared" si="0"/>
        <v>0.05763888888888885</v>
      </c>
      <c r="I15" s="35"/>
      <c r="J15" s="35">
        <v>-3</v>
      </c>
      <c r="K15" s="35">
        <v>10</v>
      </c>
      <c r="L15" s="35">
        <v>8</v>
      </c>
      <c r="M15" s="35">
        <v>20</v>
      </c>
      <c r="N15" s="35">
        <v>18</v>
      </c>
      <c r="O15" s="35">
        <v>7.5</v>
      </c>
      <c r="P15" s="35">
        <v>20</v>
      </c>
      <c r="Q15" s="35">
        <v>20</v>
      </c>
      <c r="R15" s="35">
        <v>10</v>
      </c>
      <c r="S15" s="35">
        <v>5</v>
      </c>
      <c r="T15" s="35">
        <v>10</v>
      </c>
      <c r="U15" s="35">
        <v>10</v>
      </c>
      <c r="V15" s="35">
        <v>6</v>
      </c>
      <c r="W15" s="35">
        <v>5</v>
      </c>
      <c r="X15" s="35">
        <v>15</v>
      </c>
      <c r="Y15" s="53">
        <f t="shared" si="1"/>
        <v>161.5</v>
      </c>
      <c r="Z15" s="54">
        <f t="shared" si="2"/>
        <v>161.5</v>
      </c>
      <c r="AA15" s="39">
        <v>4</v>
      </c>
      <c r="AB15" s="39"/>
    </row>
    <row r="16" spans="1:28" s="40" customFormat="1" ht="25.5">
      <c r="A16" s="35">
        <v>205</v>
      </c>
      <c r="B16" s="13" t="s">
        <v>52</v>
      </c>
      <c r="C16" s="45">
        <v>114</v>
      </c>
      <c r="D16" s="45" t="s">
        <v>83</v>
      </c>
      <c r="E16" s="43">
        <v>0.4444444444444444</v>
      </c>
      <c r="F16" s="43">
        <v>0.5236111111111111</v>
      </c>
      <c r="G16" s="43">
        <v>0.006944444444444444</v>
      </c>
      <c r="H16" s="36">
        <f t="shared" si="0"/>
        <v>0.07222222222222227</v>
      </c>
      <c r="I16" s="35">
        <v>-7</v>
      </c>
      <c r="J16" s="35"/>
      <c r="K16" s="35">
        <v>0</v>
      </c>
      <c r="L16" s="35">
        <v>7</v>
      </c>
      <c r="M16" s="35">
        <v>20</v>
      </c>
      <c r="N16" s="35">
        <v>17</v>
      </c>
      <c r="O16" s="35">
        <v>8</v>
      </c>
      <c r="P16" s="35">
        <v>20</v>
      </c>
      <c r="Q16" s="35">
        <v>20</v>
      </c>
      <c r="R16" s="35">
        <v>10</v>
      </c>
      <c r="S16" s="35">
        <v>20</v>
      </c>
      <c r="T16" s="35">
        <v>10</v>
      </c>
      <c r="U16" s="35">
        <v>10</v>
      </c>
      <c r="V16" s="35">
        <v>4</v>
      </c>
      <c r="W16" s="35">
        <v>5</v>
      </c>
      <c r="X16" s="35">
        <v>15</v>
      </c>
      <c r="Y16" s="53">
        <f t="shared" si="1"/>
        <v>166</v>
      </c>
      <c r="Z16" s="54">
        <f t="shared" si="2"/>
        <v>159</v>
      </c>
      <c r="AA16" s="39" t="s">
        <v>57</v>
      </c>
      <c r="AB16" s="39" t="s">
        <v>107</v>
      </c>
    </row>
    <row r="17" spans="1:28" s="40" customFormat="1" ht="25.5">
      <c r="A17" s="35">
        <v>221</v>
      </c>
      <c r="B17" s="13" t="s">
        <v>52</v>
      </c>
      <c r="C17" s="45">
        <v>1551</v>
      </c>
      <c r="D17" s="45" t="s">
        <v>71</v>
      </c>
      <c r="E17" s="43">
        <v>0.5625</v>
      </c>
      <c r="F17" s="43">
        <v>0.6222222222222222</v>
      </c>
      <c r="G17" s="43">
        <v>0.001388888888888889</v>
      </c>
      <c r="H17" s="36">
        <f t="shared" si="0"/>
        <v>0.05833333333333334</v>
      </c>
      <c r="I17" s="35"/>
      <c r="J17" s="35">
        <v>-5</v>
      </c>
      <c r="K17" s="35">
        <v>10</v>
      </c>
      <c r="L17" s="35">
        <v>7</v>
      </c>
      <c r="M17" s="35">
        <v>20</v>
      </c>
      <c r="N17" s="35">
        <v>20</v>
      </c>
      <c r="O17" s="35">
        <v>4</v>
      </c>
      <c r="P17" s="35">
        <v>20</v>
      </c>
      <c r="Q17" s="35">
        <v>19</v>
      </c>
      <c r="R17" s="35">
        <v>10</v>
      </c>
      <c r="S17" s="35">
        <v>5</v>
      </c>
      <c r="T17" s="35">
        <v>10</v>
      </c>
      <c r="U17" s="35">
        <v>10</v>
      </c>
      <c r="V17" s="35">
        <v>5</v>
      </c>
      <c r="W17" s="35">
        <v>5</v>
      </c>
      <c r="X17" s="35">
        <v>15</v>
      </c>
      <c r="Y17" s="53">
        <f t="shared" si="1"/>
        <v>155</v>
      </c>
      <c r="Z17" s="54">
        <f t="shared" si="2"/>
        <v>155</v>
      </c>
      <c r="AA17" s="39">
        <v>5</v>
      </c>
      <c r="AB17" s="39"/>
    </row>
    <row r="18" spans="1:29" s="40" customFormat="1" ht="25.5">
      <c r="A18" s="35">
        <v>219</v>
      </c>
      <c r="B18" s="13" t="s">
        <v>53</v>
      </c>
      <c r="C18" s="45">
        <v>86</v>
      </c>
      <c r="D18" s="45" t="s">
        <v>76</v>
      </c>
      <c r="E18" s="43">
        <v>0.5208333333333334</v>
      </c>
      <c r="F18" s="43">
        <v>0.5854166666666667</v>
      </c>
      <c r="G18" s="43"/>
      <c r="H18" s="36">
        <f t="shared" si="0"/>
        <v>0.06458333333333333</v>
      </c>
      <c r="I18" s="35">
        <v>-2</v>
      </c>
      <c r="J18" s="35">
        <v>-1</v>
      </c>
      <c r="K18" s="35">
        <v>10</v>
      </c>
      <c r="L18" s="35">
        <v>7</v>
      </c>
      <c r="M18" s="35">
        <v>20</v>
      </c>
      <c r="N18" s="35">
        <v>20</v>
      </c>
      <c r="O18" s="35">
        <v>6.5</v>
      </c>
      <c r="P18" s="35">
        <v>20</v>
      </c>
      <c r="Q18" s="35">
        <v>20</v>
      </c>
      <c r="R18" s="35">
        <v>10</v>
      </c>
      <c r="S18" s="35">
        <v>5</v>
      </c>
      <c r="T18" s="35">
        <v>10</v>
      </c>
      <c r="U18" s="35">
        <v>10</v>
      </c>
      <c r="V18" s="35">
        <v>3</v>
      </c>
      <c r="W18" s="35">
        <v>0</v>
      </c>
      <c r="X18" s="35">
        <v>15</v>
      </c>
      <c r="Y18" s="53">
        <f t="shared" si="1"/>
        <v>155.5</v>
      </c>
      <c r="Z18" s="54">
        <f t="shared" si="2"/>
        <v>153.5</v>
      </c>
      <c r="AA18" s="39">
        <v>6</v>
      </c>
      <c r="AB18" s="35"/>
      <c r="AC18" s="39" t="s">
        <v>58</v>
      </c>
    </row>
    <row r="19" spans="1:28" s="40" customFormat="1" ht="25.5">
      <c r="A19" s="35">
        <v>213</v>
      </c>
      <c r="B19" s="13" t="s">
        <v>53</v>
      </c>
      <c r="C19" s="45">
        <v>1700</v>
      </c>
      <c r="D19" s="45" t="s">
        <v>74</v>
      </c>
      <c r="E19" s="43">
        <v>0.4930555555555556</v>
      </c>
      <c r="F19" s="43">
        <v>0.5902777777777778</v>
      </c>
      <c r="G19" s="43">
        <v>0.010416666666666666</v>
      </c>
      <c r="H19" s="36">
        <f t="shared" si="0"/>
        <v>0.08680555555555554</v>
      </c>
      <c r="I19" s="35"/>
      <c r="J19" s="35">
        <v>-3</v>
      </c>
      <c r="K19" s="35">
        <v>10</v>
      </c>
      <c r="L19" s="35">
        <v>7</v>
      </c>
      <c r="M19" s="35">
        <v>20</v>
      </c>
      <c r="N19" s="35">
        <v>20</v>
      </c>
      <c r="O19" s="35">
        <v>6</v>
      </c>
      <c r="P19" s="35">
        <v>20</v>
      </c>
      <c r="Q19" s="35">
        <v>11</v>
      </c>
      <c r="R19" s="35">
        <v>10</v>
      </c>
      <c r="S19" s="35">
        <v>5</v>
      </c>
      <c r="T19" s="35">
        <v>10</v>
      </c>
      <c r="U19" s="35">
        <v>10</v>
      </c>
      <c r="V19" s="35">
        <v>7</v>
      </c>
      <c r="W19" s="35">
        <v>5</v>
      </c>
      <c r="X19" s="35">
        <v>15</v>
      </c>
      <c r="Y19" s="53">
        <f t="shared" si="1"/>
        <v>153</v>
      </c>
      <c r="Z19" s="54">
        <f t="shared" si="2"/>
        <v>153</v>
      </c>
      <c r="AA19" s="39" t="s">
        <v>50</v>
      </c>
      <c r="AB19" s="39"/>
    </row>
    <row r="20" spans="1:28" s="40" customFormat="1" ht="25.5">
      <c r="A20" s="35">
        <v>209</v>
      </c>
      <c r="B20" s="13" t="s">
        <v>51</v>
      </c>
      <c r="C20" s="45">
        <v>882</v>
      </c>
      <c r="D20" s="45" t="s">
        <v>73</v>
      </c>
      <c r="E20" s="43">
        <v>0.4861111111111111</v>
      </c>
      <c r="F20" s="43">
        <v>0.5381944444444444</v>
      </c>
      <c r="G20" s="43">
        <v>0.019444444444444445</v>
      </c>
      <c r="H20" s="36">
        <f t="shared" si="0"/>
        <v>0.03263888888888887</v>
      </c>
      <c r="I20" s="35"/>
      <c r="J20" s="35">
        <v>-3</v>
      </c>
      <c r="K20" s="35">
        <v>10</v>
      </c>
      <c r="L20" s="35">
        <v>8</v>
      </c>
      <c r="M20" s="35">
        <v>20</v>
      </c>
      <c r="N20" s="35">
        <v>3</v>
      </c>
      <c r="O20" s="35">
        <v>7</v>
      </c>
      <c r="P20" s="35">
        <v>20</v>
      </c>
      <c r="Q20" s="35">
        <v>20</v>
      </c>
      <c r="R20" s="35">
        <v>10</v>
      </c>
      <c r="S20" s="35">
        <v>5</v>
      </c>
      <c r="T20" s="35">
        <v>10</v>
      </c>
      <c r="U20" s="35">
        <v>10</v>
      </c>
      <c r="V20" s="35">
        <v>8</v>
      </c>
      <c r="W20" s="35">
        <v>5</v>
      </c>
      <c r="X20" s="35">
        <v>15</v>
      </c>
      <c r="Y20" s="53">
        <f t="shared" si="1"/>
        <v>148</v>
      </c>
      <c r="Z20" s="54">
        <f t="shared" si="2"/>
        <v>148</v>
      </c>
      <c r="AA20" s="39">
        <v>7</v>
      </c>
      <c r="AB20" s="39"/>
    </row>
    <row r="21" spans="1:28" s="40" customFormat="1" ht="25.5">
      <c r="A21" s="35">
        <v>206</v>
      </c>
      <c r="B21" s="13" t="s">
        <v>52</v>
      </c>
      <c r="C21" s="45">
        <v>677</v>
      </c>
      <c r="D21" s="45" t="s">
        <v>85</v>
      </c>
      <c r="E21" s="43">
        <v>0.4513888888888889</v>
      </c>
      <c r="F21" s="43">
        <v>0.5048611111111111</v>
      </c>
      <c r="G21" s="43"/>
      <c r="H21" s="36">
        <f t="shared" si="0"/>
        <v>0.0534722222222222</v>
      </c>
      <c r="I21" s="35"/>
      <c r="J21" s="35">
        <v>-1</v>
      </c>
      <c r="K21" s="35">
        <v>10</v>
      </c>
      <c r="L21" s="35">
        <v>4</v>
      </c>
      <c r="M21" s="35">
        <v>20</v>
      </c>
      <c r="N21" s="35">
        <v>20</v>
      </c>
      <c r="O21" s="35">
        <v>3</v>
      </c>
      <c r="P21" s="35">
        <v>20</v>
      </c>
      <c r="Q21" s="35">
        <v>17</v>
      </c>
      <c r="R21" s="35">
        <v>10</v>
      </c>
      <c r="S21" s="35">
        <v>5</v>
      </c>
      <c r="T21" s="35">
        <v>10</v>
      </c>
      <c r="U21" s="35">
        <v>10</v>
      </c>
      <c r="V21" s="35">
        <v>4</v>
      </c>
      <c r="W21" s="35">
        <v>0</v>
      </c>
      <c r="X21" s="35">
        <v>15</v>
      </c>
      <c r="Y21" s="53">
        <f t="shared" si="1"/>
        <v>147</v>
      </c>
      <c r="Z21" s="54">
        <f t="shared" si="2"/>
        <v>147</v>
      </c>
      <c r="AA21" s="39">
        <v>8</v>
      </c>
      <c r="AB21" s="39"/>
    </row>
    <row r="22" spans="1:28" s="40" customFormat="1" ht="25.5">
      <c r="A22" s="35">
        <v>210</v>
      </c>
      <c r="B22" s="13" t="s">
        <v>53</v>
      </c>
      <c r="C22" s="45">
        <v>1721</v>
      </c>
      <c r="D22" s="45" t="s">
        <v>70</v>
      </c>
      <c r="E22" s="43">
        <v>0.4791666666666667</v>
      </c>
      <c r="F22" s="43">
        <v>0.5291666666666667</v>
      </c>
      <c r="G22" s="43">
        <v>0.011805555555555555</v>
      </c>
      <c r="H22" s="36">
        <f t="shared" si="0"/>
        <v>0.038194444444444434</v>
      </c>
      <c r="I22" s="35"/>
      <c r="J22" s="35"/>
      <c r="K22" s="35">
        <v>10</v>
      </c>
      <c r="L22" s="35">
        <v>3</v>
      </c>
      <c r="M22" s="35">
        <v>20</v>
      </c>
      <c r="N22" s="35">
        <v>20</v>
      </c>
      <c r="O22" s="35">
        <v>2</v>
      </c>
      <c r="P22" s="35">
        <v>20</v>
      </c>
      <c r="Q22" s="35">
        <v>20</v>
      </c>
      <c r="R22" s="35">
        <v>10</v>
      </c>
      <c r="S22" s="35">
        <v>0</v>
      </c>
      <c r="T22" s="35">
        <v>10</v>
      </c>
      <c r="U22" s="35">
        <v>10</v>
      </c>
      <c r="V22" s="35">
        <v>5</v>
      </c>
      <c r="W22" s="35">
        <v>0</v>
      </c>
      <c r="X22" s="35">
        <v>15</v>
      </c>
      <c r="Y22" s="53">
        <f t="shared" si="1"/>
        <v>145</v>
      </c>
      <c r="Z22" s="54">
        <f t="shared" si="2"/>
        <v>145</v>
      </c>
      <c r="AA22" s="39">
        <v>9</v>
      </c>
      <c r="AB22" s="39"/>
    </row>
    <row r="23" spans="1:28" s="40" customFormat="1" ht="25.5">
      <c r="A23" s="35">
        <v>202</v>
      </c>
      <c r="B23" s="13" t="s">
        <v>52</v>
      </c>
      <c r="C23" s="45">
        <v>1058</v>
      </c>
      <c r="D23" s="45" t="s">
        <v>80</v>
      </c>
      <c r="E23" s="43">
        <v>0.4236111111111111</v>
      </c>
      <c r="F23" s="43">
        <v>0.48055555555555557</v>
      </c>
      <c r="G23" s="43">
        <v>0.008333333333333333</v>
      </c>
      <c r="H23" s="36">
        <f t="shared" si="0"/>
        <v>0.04861111111111113</v>
      </c>
      <c r="I23" s="35"/>
      <c r="J23" s="35"/>
      <c r="K23" s="35">
        <v>0</v>
      </c>
      <c r="L23" s="35">
        <v>6</v>
      </c>
      <c r="M23" s="35">
        <v>20</v>
      </c>
      <c r="N23" s="35">
        <v>19</v>
      </c>
      <c r="O23" s="35">
        <v>7</v>
      </c>
      <c r="P23" s="35">
        <v>20</v>
      </c>
      <c r="Q23" s="35">
        <v>20</v>
      </c>
      <c r="R23" s="35">
        <v>10</v>
      </c>
      <c r="S23" s="35">
        <v>5</v>
      </c>
      <c r="T23" s="35">
        <v>10</v>
      </c>
      <c r="U23" s="35">
        <v>10</v>
      </c>
      <c r="V23" s="35">
        <v>3</v>
      </c>
      <c r="W23" s="35">
        <v>0</v>
      </c>
      <c r="X23" s="35">
        <v>15</v>
      </c>
      <c r="Y23" s="53">
        <f t="shared" si="1"/>
        <v>145</v>
      </c>
      <c r="Z23" s="54">
        <f t="shared" si="2"/>
        <v>145</v>
      </c>
      <c r="AA23" s="39">
        <v>10</v>
      </c>
      <c r="AB23" s="39"/>
    </row>
    <row r="24" spans="1:28" s="40" customFormat="1" ht="25.5">
      <c r="A24" s="35">
        <v>207</v>
      </c>
      <c r="B24" s="13" t="s">
        <v>51</v>
      </c>
      <c r="C24" s="45">
        <v>1431</v>
      </c>
      <c r="D24" s="45" t="s">
        <v>106</v>
      </c>
      <c r="E24" s="43">
        <v>0.4583333333333333</v>
      </c>
      <c r="F24" s="43">
        <v>0.5097222222222222</v>
      </c>
      <c r="G24" s="43"/>
      <c r="H24" s="36">
        <f t="shared" si="0"/>
        <v>0.05138888888888887</v>
      </c>
      <c r="I24" s="35"/>
      <c r="J24" s="35"/>
      <c r="K24" s="35">
        <v>10</v>
      </c>
      <c r="L24" s="35">
        <v>7</v>
      </c>
      <c r="M24" s="35">
        <v>20</v>
      </c>
      <c r="N24" s="35">
        <v>20</v>
      </c>
      <c r="O24" s="35">
        <v>6.5</v>
      </c>
      <c r="P24" s="35">
        <v>20</v>
      </c>
      <c r="Q24" s="35">
        <v>11</v>
      </c>
      <c r="R24" s="35">
        <v>5</v>
      </c>
      <c r="S24" s="35">
        <v>5</v>
      </c>
      <c r="T24" s="35">
        <v>10</v>
      </c>
      <c r="U24" s="35">
        <v>10</v>
      </c>
      <c r="V24" s="35">
        <v>5</v>
      </c>
      <c r="W24" s="35">
        <v>0</v>
      </c>
      <c r="X24" s="35">
        <v>15</v>
      </c>
      <c r="Y24" s="53">
        <f t="shared" si="1"/>
        <v>144.5</v>
      </c>
      <c r="Z24" s="54">
        <f t="shared" si="2"/>
        <v>144.5</v>
      </c>
      <c r="AA24" s="45">
        <v>11</v>
      </c>
      <c r="AB24" s="35"/>
    </row>
    <row r="25" spans="1:28" s="40" customFormat="1" ht="25.5">
      <c r="A25" s="35">
        <v>217</v>
      </c>
      <c r="B25" s="13" t="s">
        <v>53</v>
      </c>
      <c r="C25" s="45">
        <v>1295</v>
      </c>
      <c r="D25" s="45" t="s">
        <v>78</v>
      </c>
      <c r="E25" s="43">
        <v>0.5347222222222222</v>
      </c>
      <c r="F25" s="43">
        <v>0.6020833333333333</v>
      </c>
      <c r="G25" s="43">
        <v>0.02152777777777778</v>
      </c>
      <c r="H25" s="36">
        <f t="shared" si="0"/>
        <v>0.04583333333333331</v>
      </c>
      <c r="I25" s="35"/>
      <c r="J25" s="35">
        <v>-12</v>
      </c>
      <c r="K25" s="35">
        <v>10</v>
      </c>
      <c r="L25" s="35">
        <v>3</v>
      </c>
      <c r="M25" s="35">
        <v>20</v>
      </c>
      <c r="N25" s="35">
        <v>20</v>
      </c>
      <c r="O25" s="35">
        <v>1.5</v>
      </c>
      <c r="P25" s="35">
        <v>20</v>
      </c>
      <c r="Q25" s="35">
        <v>14</v>
      </c>
      <c r="R25" s="35">
        <v>10</v>
      </c>
      <c r="S25" s="35">
        <v>5</v>
      </c>
      <c r="T25" s="35">
        <v>10</v>
      </c>
      <c r="U25" s="35">
        <v>10</v>
      </c>
      <c r="V25" s="35">
        <v>3</v>
      </c>
      <c r="W25" s="35">
        <v>5</v>
      </c>
      <c r="X25" s="35">
        <v>15</v>
      </c>
      <c r="Y25" s="53">
        <f t="shared" si="1"/>
        <v>134.5</v>
      </c>
      <c r="Z25" s="54">
        <f t="shared" si="2"/>
        <v>134.5</v>
      </c>
      <c r="AA25" s="39">
        <v>12</v>
      </c>
      <c r="AB25" s="60"/>
    </row>
    <row r="26" spans="1:28" s="40" customFormat="1" ht="25.5">
      <c r="A26" s="35">
        <v>218</v>
      </c>
      <c r="B26" s="13" t="s">
        <v>53</v>
      </c>
      <c r="C26" s="45">
        <v>1302</v>
      </c>
      <c r="D26" s="45" t="s">
        <v>77</v>
      </c>
      <c r="E26" s="43">
        <v>0.5277777777777778</v>
      </c>
      <c r="F26" s="43">
        <v>0.6291666666666667</v>
      </c>
      <c r="G26" s="43">
        <v>0.009027777777777779</v>
      </c>
      <c r="H26" s="36">
        <f t="shared" si="0"/>
        <v>0.09236111111111109</v>
      </c>
      <c r="I26" s="35"/>
      <c r="J26" s="35">
        <v>-11</v>
      </c>
      <c r="K26" s="35">
        <v>10</v>
      </c>
      <c r="L26" s="35">
        <v>9</v>
      </c>
      <c r="M26" s="35">
        <v>20</v>
      </c>
      <c r="N26" s="35">
        <v>19</v>
      </c>
      <c r="O26" s="35">
        <v>7</v>
      </c>
      <c r="P26" s="35">
        <v>20</v>
      </c>
      <c r="Q26" s="35">
        <v>12</v>
      </c>
      <c r="R26" s="35">
        <v>0</v>
      </c>
      <c r="S26" s="35">
        <v>5</v>
      </c>
      <c r="T26" s="35">
        <v>10</v>
      </c>
      <c r="U26" s="35">
        <v>10</v>
      </c>
      <c r="V26" s="35">
        <v>6</v>
      </c>
      <c r="W26" s="35">
        <v>0</v>
      </c>
      <c r="X26" s="35">
        <v>15</v>
      </c>
      <c r="Y26" s="53">
        <f t="shared" si="1"/>
        <v>132</v>
      </c>
      <c r="Z26" s="54">
        <f t="shared" si="2"/>
        <v>132</v>
      </c>
      <c r="AA26" s="39" t="s">
        <v>50</v>
      </c>
      <c r="AB26" s="39"/>
    </row>
    <row r="27" spans="1:28" s="40" customFormat="1" ht="25.5">
      <c r="A27" s="35">
        <v>212</v>
      </c>
      <c r="B27" s="13" t="s">
        <v>52</v>
      </c>
      <c r="C27" s="45">
        <v>819</v>
      </c>
      <c r="D27" s="45" t="s">
        <v>84</v>
      </c>
      <c r="E27" s="43">
        <v>0.47222222222222227</v>
      </c>
      <c r="F27" s="43">
        <v>0.5576388888888889</v>
      </c>
      <c r="G27" s="43">
        <v>0.03194444444444445</v>
      </c>
      <c r="H27" s="36">
        <f t="shared" si="0"/>
        <v>0.05347222222222219</v>
      </c>
      <c r="I27" s="35"/>
      <c r="J27" s="35"/>
      <c r="K27" s="35">
        <v>10</v>
      </c>
      <c r="L27" s="35">
        <v>7</v>
      </c>
      <c r="M27" s="35">
        <v>20</v>
      </c>
      <c r="N27" s="35">
        <v>17</v>
      </c>
      <c r="O27" s="35">
        <v>5</v>
      </c>
      <c r="P27" s="35">
        <v>20</v>
      </c>
      <c r="Q27" s="35">
        <v>7</v>
      </c>
      <c r="R27" s="35">
        <v>5</v>
      </c>
      <c r="S27" s="35">
        <v>5</v>
      </c>
      <c r="T27" s="35">
        <v>5</v>
      </c>
      <c r="U27" s="35">
        <v>10</v>
      </c>
      <c r="V27" s="35">
        <v>6</v>
      </c>
      <c r="W27" s="35">
        <v>5</v>
      </c>
      <c r="X27" s="35">
        <v>0</v>
      </c>
      <c r="Y27" s="53">
        <f t="shared" si="1"/>
        <v>122</v>
      </c>
      <c r="Z27" s="54">
        <f t="shared" si="2"/>
        <v>122</v>
      </c>
      <c r="AA27" s="39">
        <v>13</v>
      </c>
      <c r="AB27" s="39"/>
    </row>
    <row r="28" spans="1:28" s="40" customFormat="1" ht="25.5">
      <c r="A28" s="35">
        <v>203</v>
      </c>
      <c r="B28" s="13" t="s">
        <v>52</v>
      </c>
      <c r="C28" s="45">
        <v>116</v>
      </c>
      <c r="D28" s="45" t="s">
        <v>81</v>
      </c>
      <c r="E28" s="43">
        <v>0.4305555555555556</v>
      </c>
      <c r="F28" s="43">
        <v>0.5236111111111111</v>
      </c>
      <c r="G28" s="43">
        <v>0.014583333333333332</v>
      </c>
      <c r="H28" s="36">
        <f t="shared" si="0"/>
        <v>0.07847222222222222</v>
      </c>
      <c r="I28" s="35">
        <v>-12</v>
      </c>
      <c r="J28" s="35">
        <v>-11</v>
      </c>
      <c r="K28" s="35">
        <v>10</v>
      </c>
      <c r="L28" s="35">
        <v>6</v>
      </c>
      <c r="M28" s="35">
        <v>20</v>
      </c>
      <c r="N28" s="35">
        <v>9</v>
      </c>
      <c r="O28" s="35">
        <v>3</v>
      </c>
      <c r="P28" s="35">
        <v>20</v>
      </c>
      <c r="Q28" s="35">
        <v>9</v>
      </c>
      <c r="R28" s="35">
        <v>10</v>
      </c>
      <c r="S28" s="35">
        <v>0</v>
      </c>
      <c r="T28" s="35">
        <v>10</v>
      </c>
      <c r="U28" s="35">
        <v>10</v>
      </c>
      <c r="V28" s="35">
        <v>5</v>
      </c>
      <c r="W28" s="35">
        <v>5</v>
      </c>
      <c r="X28" s="35">
        <v>15</v>
      </c>
      <c r="Y28" s="53">
        <f t="shared" si="1"/>
        <v>121</v>
      </c>
      <c r="Z28" s="54">
        <f t="shared" si="2"/>
        <v>109</v>
      </c>
      <c r="AA28" s="39">
        <v>14</v>
      </c>
      <c r="AB28" s="39"/>
    </row>
    <row r="29" spans="2:71" s="14" customFormat="1" ht="15" customHeight="1">
      <c r="B29" s="15"/>
      <c r="C29" s="15"/>
      <c r="D29" s="15"/>
      <c r="I29" s="16"/>
      <c r="J29" s="16"/>
      <c r="K29" s="16"/>
      <c r="X29" s="16"/>
      <c r="AI29" s="16"/>
      <c r="AP29" s="16"/>
      <c r="AZ29" s="16"/>
      <c r="BH29" s="16"/>
      <c r="BO29" s="16"/>
      <c r="BR29" s="16"/>
      <c r="BS29" s="16"/>
    </row>
    <row r="30" spans="2:71" s="14" customFormat="1" ht="15" customHeight="1">
      <c r="B30" s="15"/>
      <c r="C30" s="15"/>
      <c r="D30" s="15"/>
      <c r="I30" s="16"/>
      <c r="J30" s="16"/>
      <c r="K30" s="16"/>
      <c r="X30" s="16"/>
      <c r="AI30" s="16"/>
      <c r="AP30" s="16"/>
      <c r="AZ30" s="16"/>
      <c r="BH30" s="16"/>
      <c r="BO30" s="16"/>
      <c r="BR30" s="16"/>
      <c r="BS30" s="16"/>
    </row>
    <row r="31" spans="2:70" s="14" customFormat="1" ht="12.75">
      <c r="B31" s="15" t="s">
        <v>39</v>
      </c>
      <c r="C31" s="15"/>
      <c r="D31" s="15"/>
      <c r="E31" s="15"/>
      <c r="I31" s="14" t="s">
        <v>44</v>
      </c>
      <c r="J31" s="16"/>
      <c r="R31" s="16"/>
      <c r="Y31" s="16"/>
      <c r="AH31" s="16"/>
      <c r="AO31" s="16"/>
      <c r="AY31" s="16"/>
      <c r="BG31" s="16"/>
      <c r="BN31" s="16"/>
      <c r="BQ31" s="16"/>
      <c r="BR31" s="16"/>
    </row>
    <row r="32" spans="2:70" s="14" customFormat="1" ht="12.75">
      <c r="B32" s="15"/>
      <c r="C32" s="15"/>
      <c r="D32" s="15"/>
      <c r="E32" s="15"/>
      <c r="J32" s="16"/>
      <c r="R32" s="16"/>
      <c r="Y32" s="16"/>
      <c r="AH32" s="16"/>
      <c r="AO32" s="16"/>
      <c r="AY32" s="16"/>
      <c r="BG32" s="16"/>
      <c r="BN32" s="16"/>
      <c r="BQ32" s="16"/>
      <c r="BR32" s="16"/>
    </row>
    <row r="33" spans="2:70" s="14" customFormat="1" ht="12.75">
      <c r="B33" s="15" t="s">
        <v>40</v>
      </c>
      <c r="C33" s="15"/>
      <c r="D33" s="15"/>
      <c r="E33" s="15"/>
      <c r="I33" s="14" t="s">
        <v>41</v>
      </c>
      <c r="J33" s="16"/>
      <c r="R33" s="16"/>
      <c r="Y33" s="16"/>
      <c r="AH33" s="16"/>
      <c r="AO33" s="16"/>
      <c r="AY33" s="16"/>
      <c r="BG33" s="16"/>
      <c r="BN33" s="16"/>
      <c r="BQ33" s="16"/>
      <c r="BR33" s="16"/>
    </row>
    <row r="34" spans="2:71" s="14" customFormat="1" ht="24.75" customHeight="1">
      <c r="B34" s="15"/>
      <c r="C34" s="15"/>
      <c r="D34" s="15"/>
      <c r="I34" s="16"/>
      <c r="J34" s="16"/>
      <c r="K34" s="16"/>
      <c r="X34" s="16"/>
      <c r="AI34" s="16"/>
      <c r="AP34" s="16"/>
      <c r="AZ34" s="16"/>
      <c r="BH34" s="16"/>
      <c r="BO34" s="16"/>
      <c r="BR34" s="16"/>
      <c r="BS34" s="16"/>
    </row>
  </sheetData>
  <mergeCells count="9">
    <mergeCell ref="B7:C7"/>
    <mergeCell ref="A9:C9"/>
    <mergeCell ref="A10:C10"/>
    <mergeCell ref="B8:BO8"/>
    <mergeCell ref="B1:AA1"/>
    <mergeCell ref="B3:AA3"/>
    <mergeCell ref="B4:AA4"/>
    <mergeCell ref="B6:C6"/>
    <mergeCell ref="B5:AA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85"/>
  <sheetViews>
    <sheetView showGridLines="0" tabSelected="1" workbookViewId="0" topLeftCell="A1">
      <pane xSplit="8" ySplit="1" topLeftCell="I11" activePane="bottomRight" state="frozen"/>
      <selection pane="topLeft" activeCell="A1" sqref="A1"/>
      <selection pane="topRight" activeCell="L1" sqref="L1"/>
      <selection pane="bottomLeft" activeCell="A2" sqref="A2"/>
      <selection pane="bottomRight" activeCell="B18" sqref="B18"/>
    </sheetView>
  </sheetViews>
  <sheetFormatPr defaultColWidth="9.00390625" defaultRowHeight="12.75"/>
  <cols>
    <col min="1" max="1" width="4.00390625" style="0" bestFit="1" customWidth="1"/>
    <col min="2" max="2" width="21.00390625" style="3" customWidth="1"/>
    <col min="3" max="3" width="8.125" style="3" bestFit="1" customWidth="1"/>
    <col min="4" max="4" width="21.375" style="3" customWidth="1"/>
    <col min="5" max="6" width="8.125" style="0" bestFit="1" customWidth="1"/>
    <col min="7" max="7" width="8.125" style="0" customWidth="1"/>
    <col min="8" max="8" width="9.75390625" style="0" customWidth="1"/>
    <col min="9" max="9" width="5.25390625" style="0" customWidth="1"/>
    <col min="10" max="10" width="5.125" style="0" customWidth="1"/>
    <col min="11" max="12" width="3.25390625" style="0" bestFit="1" customWidth="1"/>
    <col min="13" max="14" width="4.375" style="0" customWidth="1"/>
    <col min="15" max="15" width="3.625" style="0" bestFit="1" customWidth="1"/>
    <col min="16" max="16" width="5.00390625" style="1" customWidth="1"/>
    <col min="17" max="22" width="3.25390625" style="0" bestFit="1" customWidth="1"/>
    <col min="23" max="23" width="5.75390625" style="0" bestFit="1" customWidth="1"/>
    <col min="24" max="24" width="5.625" style="0" customWidth="1"/>
    <col min="25" max="25" width="10.25390625" style="1" customWidth="1"/>
    <col min="26" max="26" width="6.25390625" style="21" bestFit="1" customWidth="1"/>
    <col min="27" max="27" width="5.125" style="0" hidden="1" customWidth="1"/>
    <col min="28" max="35" width="3.75390625" style="0" customWidth="1"/>
    <col min="36" max="36" width="4.875" style="1" customWidth="1"/>
    <col min="37" max="42" width="3.75390625" style="0" customWidth="1"/>
    <col min="43" max="43" width="4.75390625" style="1" customWidth="1"/>
    <col min="44" max="49" width="3.75390625" style="0" customWidth="1"/>
    <col min="50" max="50" width="4.375" style="0" customWidth="1"/>
    <col min="51" max="52" width="3.75390625" style="0" customWidth="1"/>
    <col min="53" max="53" width="5.25390625" style="1" customWidth="1"/>
    <col min="54" max="60" width="3.75390625" style="0" customWidth="1"/>
    <col min="61" max="61" width="6.625" style="1" customWidth="1"/>
    <col min="62" max="67" width="3.75390625" style="0" customWidth="1"/>
    <col min="68" max="68" width="5.00390625" style="1" customWidth="1"/>
    <col min="69" max="70" width="3.75390625" style="0" hidden="1" customWidth="1"/>
    <col min="71" max="71" width="5.00390625" style="1" hidden="1" customWidth="1"/>
    <col min="72" max="72" width="5.00390625" style="1" customWidth="1"/>
    <col min="73" max="93" width="3.75390625" style="0" customWidth="1"/>
  </cols>
  <sheetData>
    <row r="1" spans="2:72" ht="23.25">
      <c r="B1" s="63" t="s">
        <v>47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1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4"/>
      <c r="BR1" s="4"/>
      <c r="BS1" s="4"/>
      <c r="BT1"/>
    </row>
    <row r="2" spans="2:72" ht="8.2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3"/>
      <c r="BR2" s="3"/>
      <c r="BS2" s="3"/>
      <c r="BT2"/>
    </row>
    <row r="3" spans="2:71" s="2" customFormat="1" ht="18.75">
      <c r="B3" s="62" t="s">
        <v>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1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5"/>
      <c r="BR3" s="5"/>
      <c r="BS3" s="5"/>
    </row>
    <row r="4" spans="2:71" s="2" customFormat="1" ht="18.75">
      <c r="B4" s="62" t="s">
        <v>24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1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5"/>
      <c r="BR4" s="5"/>
      <c r="BS4" s="5"/>
    </row>
    <row r="5" spans="2:71" s="2" customFormat="1" ht="18.75">
      <c r="B5" s="67">
        <v>40074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19"/>
      <c r="AA5" s="10"/>
      <c r="AB5" s="10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5"/>
      <c r="BR5" s="5"/>
      <c r="BS5" s="5"/>
    </row>
    <row r="6" spans="2:71" s="2" customFormat="1" ht="18.75">
      <c r="B6" s="65" t="s">
        <v>26</v>
      </c>
      <c r="C6" s="66"/>
      <c r="D6" s="11">
        <v>0.08333333333333333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9"/>
      <c r="AA6" s="10"/>
      <c r="AB6" s="10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5"/>
      <c r="BR6" s="5"/>
      <c r="BS6" s="5"/>
    </row>
    <row r="7" spans="2:71" s="2" customFormat="1" ht="18.75">
      <c r="B7" s="65" t="s">
        <v>27</v>
      </c>
      <c r="C7" s="66"/>
      <c r="D7" s="11">
        <v>0.0625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9"/>
      <c r="AA7" s="10"/>
      <c r="AB7" s="10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5"/>
      <c r="BR7" s="5"/>
      <c r="BS7" s="5"/>
    </row>
    <row r="8" spans="2:72" ht="12.75"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70"/>
      <c r="X8" s="70"/>
      <c r="Y8" s="70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"/>
      <c r="BR8" s="6"/>
      <c r="BS8" s="6"/>
      <c r="BT8"/>
    </row>
    <row r="9" spans="1:26" s="28" customFormat="1" ht="12.75">
      <c r="A9" s="71"/>
      <c r="B9" s="71"/>
      <c r="C9" s="71"/>
      <c r="J9" s="33" t="s">
        <v>34</v>
      </c>
      <c r="K9" s="25" t="s">
        <v>37</v>
      </c>
      <c r="L9" s="25" t="s">
        <v>37</v>
      </c>
      <c r="M9" s="25">
        <v>3</v>
      </c>
      <c r="N9" s="25">
        <v>3</v>
      </c>
      <c r="O9" s="25">
        <v>3</v>
      </c>
      <c r="P9" s="25">
        <v>3</v>
      </c>
      <c r="Q9" s="25">
        <v>8</v>
      </c>
      <c r="R9" s="25">
        <v>8</v>
      </c>
      <c r="S9" s="25">
        <v>8</v>
      </c>
      <c r="T9" s="25">
        <v>8</v>
      </c>
      <c r="U9" s="25" t="s">
        <v>38</v>
      </c>
      <c r="V9" s="25" t="s">
        <v>38</v>
      </c>
      <c r="W9" s="25"/>
      <c r="X9" s="27"/>
      <c r="Y9" s="27"/>
      <c r="Z9" s="27"/>
    </row>
    <row r="10" spans="1:26" s="28" customFormat="1" ht="12.75">
      <c r="A10" s="71"/>
      <c r="B10" s="71"/>
      <c r="C10" s="71"/>
      <c r="J10" s="33" t="s">
        <v>0</v>
      </c>
      <c r="K10" s="25">
        <v>1</v>
      </c>
      <c r="L10" s="25">
        <v>2</v>
      </c>
      <c r="M10" s="25">
        <v>3</v>
      </c>
      <c r="N10" s="25">
        <v>4</v>
      </c>
      <c r="O10" s="25">
        <v>5</v>
      </c>
      <c r="P10" s="25">
        <v>6</v>
      </c>
      <c r="Q10" s="25">
        <v>7</v>
      </c>
      <c r="R10" s="25">
        <v>8</v>
      </c>
      <c r="S10" s="25">
        <v>9</v>
      </c>
      <c r="T10" s="25">
        <v>10</v>
      </c>
      <c r="U10" s="25">
        <v>11</v>
      </c>
      <c r="V10" s="25">
        <v>12</v>
      </c>
      <c r="W10" s="25"/>
      <c r="X10" s="31"/>
      <c r="Y10" s="31"/>
      <c r="Z10" s="31"/>
    </row>
    <row r="11" spans="1:26" s="59" customFormat="1" ht="146.25" customHeight="1">
      <c r="A11" s="55" t="s">
        <v>25</v>
      </c>
      <c r="B11" s="39" t="s">
        <v>18</v>
      </c>
      <c r="C11" s="55" t="s">
        <v>19</v>
      </c>
      <c r="D11" s="55" t="s">
        <v>49</v>
      </c>
      <c r="E11" s="13" t="s">
        <v>12</v>
      </c>
      <c r="F11" s="13" t="s">
        <v>13</v>
      </c>
      <c r="G11" s="13" t="s">
        <v>28</v>
      </c>
      <c r="H11" s="45" t="s">
        <v>14</v>
      </c>
      <c r="I11" s="51" t="s">
        <v>15</v>
      </c>
      <c r="J11" s="51" t="s">
        <v>33</v>
      </c>
      <c r="K11" s="51" t="s">
        <v>29</v>
      </c>
      <c r="L11" s="51" t="s">
        <v>45</v>
      </c>
      <c r="M11" s="51" t="s">
        <v>23</v>
      </c>
      <c r="N11" s="51" t="s">
        <v>22</v>
      </c>
      <c r="O11" s="51" t="s">
        <v>30</v>
      </c>
      <c r="P11" s="51" t="s">
        <v>32</v>
      </c>
      <c r="Q11" s="51" t="s">
        <v>7</v>
      </c>
      <c r="R11" s="51" t="s">
        <v>8</v>
      </c>
      <c r="S11" s="51" t="s">
        <v>9</v>
      </c>
      <c r="T11" s="51" t="s">
        <v>31</v>
      </c>
      <c r="U11" s="51" t="s">
        <v>3</v>
      </c>
      <c r="V11" s="51" t="s">
        <v>36</v>
      </c>
      <c r="W11" s="51" t="s">
        <v>16</v>
      </c>
      <c r="X11" s="56" t="s">
        <v>17</v>
      </c>
      <c r="Y11" s="57" t="s">
        <v>2</v>
      </c>
      <c r="Z11" s="58" t="s">
        <v>42</v>
      </c>
    </row>
    <row r="12" spans="1:26" s="40" customFormat="1" ht="25.5">
      <c r="A12" s="35">
        <v>305</v>
      </c>
      <c r="B12" s="13" t="s">
        <v>54</v>
      </c>
      <c r="C12" s="45" t="s">
        <v>55</v>
      </c>
      <c r="D12" s="45" t="s">
        <v>66</v>
      </c>
      <c r="E12" s="43">
        <v>0.4444444444444444</v>
      </c>
      <c r="F12" s="44">
        <v>0.4986111111111111</v>
      </c>
      <c r="G12" s="43">
        <v>0.008333333333333333</v>
      </c>
      <c r="H12" s="36">
        <f aca="true" t="shared" si="0" ref="H12:H22">F12-E12-G12</f>
        <v>0.045833333333333365</v>
      </c>
      <c r="I12" s="35"/>
      <c r="J12" s="35"/>
      <c r="K12" s="35">
        <v>10</v>
      </c>
      <c r="L12" s="35">
        <v>10</v>
      </c>
      <c r="M12" s="35">
        <v>20</v>
      </c>
      <c r="N12" s="35">
        <v>20</v>
      </c>
      <c r="O12" s="35">
        <v>8.5</v>
      </c>
      <c r="P12" s="35">
        <v>30</v>
      </c>
      <c r="Q12" s="35">
        <v>5</v>
      </c>
      <c r="R12" s="35">
        <v>10</v>
      </c>
      <c r="S12" s="35">
        <v>10</v>
      </c>
      <c r="T12" s="35">
        <v>10</v>
      </c>
      <c r="U12" s="35">
        <v>5</v>
      </c>
      <c r="V12" s="35">
        <v>15</v>
      </c>
      <c r="W12" s="53">
        <f aca="true" t="shared" si="1" ref="W12:W22">SUM(J12:V12)</f>
        <v>153.5</v>
      </c>
      <c r="X12" s="61">
        <f aca="true" t="shared" si="2" ref="X12:X22">W12+I12</f>
        <v>153.5</v>
      </c>
      <c r="Y12" s="39" t="s">
        <v>57</v>
      </c>
      <c r="Z12" s="39"/>
    </row>
    <row r="13" spans="1:26" s="40" customFormat="1" ht="25.5">
      <c r="A13" s="35">
        <v>321</v>
      </c>
      <c r="B13" s="13" t="s">
        <v>52</v>
      </c>
      <c r="C13" s="45">
        <v>1551</v>
      </c>
      <c r="D13" s="45" t="s">
        <v>60</v>
      </c>
      <c r="E13" s="43">
        <v>0.5625</v>
      </c>
      <c r="F13" s="44">
        <v>0.6493055555555556</v>
      </c>
      <c r="G13" s="43">
        <v>0.0020833333333333333</v>
      </c>
      <c r="H13" s="36">
        <f t="shared" si="0"/>
        <v>0.08472222222222224</v>
      </c>
      <c r="I13" s="35"/>
      <c r="J13" s="35"/>
      <c r="K13" s="35">
        <v>10</v>
      </c>
      <c r="L13" s="35"/>
      <c r="M13" s="35">
        <v>20</v>
      </c>
      <c r="N13" s="35">
        <v>20</v>
      </c>
      <c r="O13" s="35">
        <v>7.5</v>
      </c>
      <c r="P13" s="35">
        <v>30</v>
      </c>
      <c r="Q13" s="35">
        <v>5</v>
      </c>
      <c r="R13" s="35">
        <v>10</v>
      </c>
      <c r="S13" s="35">
        <v>10</v>
      </c>
      <c r="T13" s="35">
        <v>7</v>
      </c>
      <c r="U13" s="35">
        <v>5</v>
      </c>
      <c r="V13" s="35">
        <v>15</v>
      </c>
      <c r="W13" s="53">
        <f t="shared" si="1"/>
        <v>139.5</v>
      </c>
      <c r="X13" s="61">
        <f t="shared" si="2"/>
        <v>139.5</v>
      </c>
      <c r="Y13" s="39" t="s">
        <v>50</v>
      </c>
      <c r="Z13" s="39"/>
    </row>
    <row r="14" spans="1:26" s="40" customFormat="1" ht="25.5">
      <c r="A14" s="35">
        <v>319</v>
      </c>
      <c r="B14" s="13" t="s">
        <v>53</v>
      </c>
      <c r="C14" s="45">
        <v>86</v>
      </c>
      <c r="D14" s="45" t="s">
        <v>59</v>
      </c>
      <c r="E14" s="43">
        <v>0.5208333333333334</v>
      </c>
      <c r="F14" s="44">
        <v>0.5847222222222223</v>
      </c>
      <c r="G14" s="43">
        <v>0.0125</v>
      </c>
      <c r="H14" s="36">
        <f t="shared" si="0"/>
        <v>0.05138888888888889</v>
      </c>
      <c r="I14" s="35"/>
      <c r="J14" s="35"/>
      <c r="K14" s="35">
        <v>10</v>
      </c>
      <c r="L14" s="35">
        <v>6</v>
      </c>
      <c r="M14" s="35">
        <v>20</v>
      </c>
      <c r="N14" s="35">
        <v>13</v>
      </c>
      <c r="O14" s="35">
        <v>7.5</v>
      </c>
      <c r="P14" s="35">
        <v>30</v>
      </c>
      <c r="Q14" s="35">
        <v>10</v>
      </c>
      <c r="R14" s="35">
        <v>10</v>
      </c>
      <c r="S14" s="35">
        <v>10</v>
      </c>
      <c r="T14" s="35">
        <v>7</v>
      </c>
      <c r="U14" s="35">
        <v>0</v>
      </c>
      <c r="V14" s="35">
        <v>15</v>
      </c>
      <c r="W14" s="53">
        <f t="shared" si="1"/>
        <v>138.5</v>
      </c>
      <c r="X14" s="61">
        <f t="shared" si="2"/>
        <v>138.5</v>
      </c>
      <c r="Y14" s="39">
        <v>1</v>
      </c>
      <c r="Z14" s="39"/>
    </row>
    <row r="15" spans="1:26" s="40" customFormat="1" ht="25.5">
      <c r="A15" s="35">
        <v>303</v>
      </c>
      <c r="B15" s="13" t="s">
        <v>52</v>
      </c>
      <c r="C15" s="45">
        <v>116</v>
      </c>
      <c r="D15" s="45" t="s">
        <v>69</v>
      </c>
      <c r="E15" s="43">
        <v>0.4305555555555556</v>
      </c>
      <c r="F15" s="44">
        <v>0.5055555555555555</v>
      </c>
      <c r="G15" s="43">
        <v>0.011111111111111112</v>
      </c>
      <c r="H15" s="36">
        <f t="shared" si="0"/>
        <v>0.06388888888888884</v>
      </c>
      <c r="I15" s="35">
        <v>-1</v>
      </c>
      <c r="J15" s="35">
        <v>-2</v>
      </c>
      <c r="K15" s="35">
        <v>10</v>
      </c>
      <c r="L15" s="35">
        <v>6</v>
      </c>
      <c r="M15" s="35">
        <v>20</v>
      </c>
      <c r="N15" s="35">
        <v>18</v>
      </c>
      <c r="O15" s="35">
        <v>6.5</v>
      </c>
      <c r="P15" s="35">
        <v>30</v>
      </c>
      <c r="Q15" s="35">
        <v>5</v>
      </c>
      <c r="R15" s="35">
        <v>5</v>
      </c>
      <c r="S15" s="35">
        <v>10</v>
      </c>
      <c r="T15" s="35">
        <v>7</v>
      </c>
      <c r="U15" s="35">
        <v>5</v>
      </c>
      <c r="V15" s="35">
        <v>15</v>
      </c>
      <c r="W15" s="53">
        <f t="shared" si="1"/>
        <v>135.5</v>
      </c>
      <c r="X15" s="61">
        <f t="shared" si="2"/>
        <v>134.5</v>
      </c>
      <c r="Y15" s="39">
        <v>2</v>
      </c>
      <c r="Z15" s="39"/>
    </row>
    <row r="16" spans="1:26" s="40" customFormat="1" ht="25.5">
      <c r="A16" s="35">
        <v>313</v>
      </c>
      <c r="B16" s="13" t="s">
        <v>53</v>
      </c>
      <c r="C16" s="45">
        <v>1700</v>
      </c>
      <c r="D16" s="45" t="s">
        <v>68</v>
      </c>
      <c r="E16" s="43">
        <v>0.4930555555555556</v>
      </c>
      <c r="F16" s="44">
        <v>0.5680555555555555</v>
      </c>
      <c r="G16" s="43"/>
      <c r="H16" s="36">
        <f t="shared" si="0"/>
        <v>0.07499999999999996</v>
      </c>
      <c r="I16" s="35">
        <v>-9</v>
      </c>
      <c r="J16" s="35"/>
      <c r="K16" s="35">
        <v>10</v>
      </c>
      <c r="L16" s="35">
        <v>9</v>
      </c>
      <c r="M16" s="35">
        <v>20</v>
      </c>
      <c r="N16" s="35">
        <v>17</v>
      </c>
      <c r="O16" s="35">
        <v>6</v>
      </c>
      <c r="P16" s="35">
        <v>30</v>
      </c>
      <c r="Q16" s="35">
        <v>5</v>
      </c>
      <c r="R16" s="35">
        <v>5</v>
      </c>
      <c r="S16" s="35">
        <v>10</v>
      </c>
      <c r="T16" s="35">
        <v>8</v>
      </c>
      <c r="U16" s="35">
        <v>5</v>
      </c>
      <c r="V16" s="35">
        <v>15</v>
      </c>
      <c r="W16" s="53">
        <f t="shared" si="1"/>
        <v>140</v>
      </c>
      <c r="X16" s="61">
        <f t="shared" si="2"/>
        <v>131</v>
      </c>
      <c r="Y16" s="39">
        <v>3</v>
      </c>
      <c r="Z16" s="39"/>
    </row>
    <row r="17" spans="1:26" s="40" customFormat="1" ht="25.5">
      <c r="A17" s="35">
        <v>301</v>
      </c>
      <c r="B17" s="13" t="s">
        <v>51</v>
      </c>
      <c r="C17" s="45">
        <v>824</v>
      </c>
      <c r="D17" s="45" t="s">
        <v>61</v>
      </c>
      <c r="E17" s="43">
        <v>0.4166666666666667</v>
      </c>
      <c r="F17" s="44">
        <v>0.48819444444444443</v>
      </c>
      <c r="G17" s="43"/>
      <c r="H17" s="36">
        <f t="shared" si="0"/>
        <v>0.07152777777777775</v>
      </c>
      <c r="I17" s="35">
        <v>-7</v>
      </c>
      <c r="J17" s="35"/>
      <c r="K17" s="35">
        <v>10</v>
      </c>
      <c r="L17" s="35">
        <v>3</v>
      </c>
      <c r="M17" s="35">
        <v>20</v>
      </c>
      <c r="N17" s="35">
        <v>14</v>
      </c>
      <c r="O17" s="35">
        <v>7.5</v>
      </c>
      <c r="P17" s="35">
        <v>30</v>
      </c>
      <c r="Q17" s="35">
        <v>5</v>
      </c>
      <c r="R17" s="35">
        <v>10</v>
      </c>
      <c r="S17" s="35">
        <v>10</v>
      </c>
      <c r="T17" s="35">
        <v>6</v>
      </c>
      <c r="U17" s="35">
        <v>5</v>
      </c>
      <c r="V17" s="35">
        <v>15</v>
      </c>
      <c r="W17" s="53">
        <f t="shared" si="1"/>
        <v>135.5</v>
      </c>
      <c r="X17" s="61">
        <f t="shared" si="2"/>
        <v>128.5</v>
      </c>
      <c r="Y17" s="39">
        <v>4</v>
      </c>
      <c r="Z17" s="39"/>
    </row>
    <row r="18" spans="1:27" s="40" customFormat="1" ht="25.5">
      <c r="A18" s="35">
        <v>310</v>
      </c>
      <c r="B18" s="13" t="s">
        <v>53</v>
      </c>
      <c r="C18" s="45">
        <v>1721</v>
      </c>
      <c r="D18" s="45" t="s">
        <v>62</v>
      </c>
      <c r="E18" s="43">
        <v>0.4791666666666667</v>
      </c>
      <c r="F18" s="44">
        <v>0.5548611111111111</v>
      </c>
      <c r="G18" s="43">
        <v>0.008333333333333333</v>
      </c>
      <c r="H18" s="36">
        <f t="shared" si="0"/>
        <v>0.06736111111111112</v>
      </c>
      <c r="I18" s="35">
        <v>-4</v>
      </c>
      <c r="J18" s="35"/>
      <c r="K18" s="35">
        <v>10</v>
      </c>
      <c r="L18" s="35">
        <v>6</v>
      </c>
      <c r="M18" s="35">
        <v>20</v>
      </c>
      <c r="N18" s="35">
        <v>19</v>
      </c>
      <c r="O18" s="35">
        <v>6</v>
      </c>
      <c r="P18" s="35">
        <v>30</v>
      </c>
      <c r="Q18" s="35">
        <v>5</v>
      </c>
      <c r="R18" s="35">
        <v>5</v>
      </c>
      <c r="S18" s="35">
        <v>10</v>
      </c>
      <c r="T18" s="35">
        <v>1</v>
      </c>
      <c r="U18" s="35">
        <v>5</v>
      </c>
      <c r="V18" s="35">
        <v>15</v>
      </c>
      <c r="W18" s="53">
        <f t="shared" si="1"/>
        <v>132</v>
      </c>
      <c r="X18" s="61">
        <f t="shared" si="2"/>
        <v>128</v>
      </c>
      <c r="Y18" s="39">
        <v>5</v>
      </c>
      <c r="Z18" s="35"/>
      <c r="AA18" s="39" t="s">
        <v>58</v>
      </c>
    </row>
    <row r="19" spans="1:26" s="40" customFormat="1" ht="25.5">
      <c r="A19" s="35">
        <v>307</v>
      </c>
      <c r="B19" s="13" t="s">
        <v>51</v>
      </c>
      <c r="C19" s="45">
        <v>1431</v>
      </c>
      <c r="D19" s="45" t="s">
        <v>64</v>
      </c>
      <c r="E19" s="43">
        <v>0.4583333333333333</v>
      </c>
      <c r="F19" s="44">
        <v>0.513888888888889</v>
      </c>
      <c r="G19" s="43">
        <v>0.006944444444444444</v>
      </c>
      <c r="H19" s="36">
        <f t="shared" si="0"/>
        <v>0.04861111111111119</v>
      </c>
      <c r="I19" s="35"/>
      <c r="J19" s="35"/>
      <c r="K19" s="35">
        <v>10</v>
      </c>
      <c r="L19" s="35">
        <v>9</v>
      </c>
      <c r="M19" s="35">
        <v>20</v>
      </c>
      <c r="N19" s="35">
        <v>12</v>
      </c>
      <c r="O19" s="35">
        <v>7.5</v>
      </c>
      <c r="P19" s="35">
        <v>30</v>
      </c>
      <c r="Q19" s="35" t="s">
        <v>48</v>
      </c>
      <c r="R19" s="35">
        <v>5</v>
      </c>
      <c r="S19" s="35">
        <v>10</v>
      </c>
      <c r="T19" s="35">
        <v>4</v>
      </c>
      <c r="U19" s="35">
        <v>5</v>
      </c>
      <c r="V19" s="35">
        <v>15</v>
      </c>
      <c r="W19" s="53">
        <f t="shared" si="1"/>
        <v>127.5</v>
      </c>
      <c r="X19" s="61">
        <f t="shared" si="2"/>
        <v>127.5</v>
      </c>
      <c r="Y19" s="39">
        <v>6</v>
      </c>
      <c r="Z19" s="39"/>
    </row>
    <row r="20" spans="1:26" s="40" customFormat="1" ht="25.5">
      <c r="A20" s="35">
        <v>302</v>
      </c>
      <c r="B20" s="13" t="s">
        <v>52</v>
      </c>
      <c r="C20" s="45">
        <v>1058</v>
      </c>
      <c r="D20" s="45" t="s">
        <v>67</v>
      </c>
      <c r="E20" s="43">
        <v>0.4236111111111111</v>
      </c>
      <c r="F20" s="44">
        <v>0.4902777777777778</v>
      </c>
      <c r="G20" s="43">
        <v>0.010416666666666666</v>
      </c>
      <c r="H20" s="36">
        <f t="shared" si="0"/>
        <v>0.05625000000000004</v>
      </c>
      <c r="I20" s="35"/>
      <c r="J20" s="35"/>
      <c r="K20" s="35">
        <v>10</v>
      </c>
      <c r="L20" s="35">
        <v>5</v>
      </c>
      <c r="M20" s="35">
        <v>20</v>
      </c>
      <c r="N20" s="35">
        <v>12</v>
      </c>
      <c r="O20" s="35">
        <v>8</v>
      </c>
      <c r="P20" s="35">
        <v>30</v>
      </c>
      <c r="Q20" s="35">
        <v>5</v>
      </c>
      <c r="R20" s="35">
        <v>5</v>
      </c>
      <c r="S20" s="35">
        <v>10</v>
      </c>
      <c r="T20" s="35">
        <v>6</v>
      </c>
      <c r="U20" s="35">
        <v>0</v>
      </c>
      <c r="V20" s="35">
        <v>15</v>
      </c>
      <c r="W20" s="53">
        <f t="shared" si="1"/>
        <v>126</v>
      </c>
      <c r="X20" s="61">
        <f t="shared" si="2"/>
        <v>126</v>
      </c>
      <c r="Y20" s="39">
        <v>7</v>
      </c>
      <c r="Z20" s="35"/>
    </row>
    <row r="21" spans="1:26" s="40" customFormat="1" ht="25.5">
      <c r="A21" s="35">
        <v>309</v>
      </c>
      <c r="B21" s="13" t="s">
        <v>52</v>
      </c>
      <c r="C21" s="45" t="s">
        <v>56</v>
      </c>
      <c r="D21" s="45" t="s">
        <v>63</v>
      </c>
      <c r="E21" s="43">
        <v>0.47222222222222227</v>
      </c>
      <c r="F21" s="44">
        <v>0.5868055555555556</v>
      </c>
      <c r="G21" s="43"/>
      <c r="H21" s="36">
        <f t="shared" si="0"/>
        <v>0.11458333333333331</v>
      </c>
      <c r="I21" s="35"/>
      <c r="J21" s="35"/>
      <c r="K21" s="35">
        <v>10</v>
      </c>
      <c r="L21" s="35">
        <v>7</v>
      </c>
      <c r="M21" s="35">
        <v>20</v>
      </c>
      <c r="N21" s="35" t="s">
        <v>48</v>
      </c>
      <c r="O21" s="35" t="s">
        <v>48</v>
      </c>
      <c r="P21" s="35">
        <v>30</v>
      </c>
      <c r="Q21" s="35" t="s">
        <v>48</v>
      </c>
      <c r="R21" s="35">
        <v>5</v>
      </c>
      <c r="S21" s="35">
        <v>10</v>
      </c>
      <c r="T21" s="35">
        <v>2</v>
      </c>
      <c r="U21" s="35" t="s">
        <v>48</v>
      </c>
      <c r="V21" s="35">
        <v>0</v>
      </c>
      <c r="W21" s="53">
        <f t="shared" si="1"/>
        <v>84</v>
      </c>
      <c r="X21" s="61">
        <f t="shared" si="2"/>
        <v>84</v>
      </c>
      <c r="Y21" s="39" t="s">
        <v>57</v>
      </c>
      <c r="Z21" s="39"/>
    </row>
    <row r="22" spans="1:26" s="40" customFormat="1" ht="25.5">
      <c r="A22" s="35">
        <v>308</v>
      </c>
      <c r="B22" s="13" t="s">
        <v>52</v>
      </c>
      <c r="C22" s="45">
        <v>828</v>
      </c>
      <c r="D22" s="45" t="s">
        <v>65</v>
      </c>
      <c r="E22" s="43">
        <v>0.46527777777777773</v>
      </c>
      <c r="F22" s="44">
        <v>0.548611111111111</v>
      </c>
      <c r="G22" s="43">
        <v>0.0020833333333333333</v>
      </c>
      <c r="H22" s="36">
        <f t="shared" si="0"/>
        <v>0.08124999999999998</v>
      </c>
      <c r="I22" s="35">
        <v>-14</v>
      </c>
      <c r="J22" s="35"/>
      <c r="K22" s="35">
        <v>10</v>
      </c>
      <c r="L22" s="35">
        <v>8</v>
      </c>
      <c r="M22" s="35">
        <v>20</v>
      </c>
      <c r="N22" s="35">
        <v>20</v>
      </c>
      <c r="O22" s="35">
        <v>7</v>
      </c>
      <c r="P22" s="35">
        <v>0</v>
      </c>
      <c r="Q22" s="35">
        <v>5</v>
      </c>
      <c r="R22" s="35">
        <v>10</v>
      </c>
      <c r="S22" s="35">
        <v>10</v>
      </c>
      <c r="T22" s="35">
        <v>8</v>
      </c>
      <c r="U22" s="35">
        <v>0</v>
      </c>
      <c r="V22" s="35">
        <v>15</v>
      </c>
      <c r="W22" s="53">
        <f t="shared" si="1"/>
        <v>113</v>
      </c>
      <c r="X22" s="61">
        <f t="shared" si="2"/>
        <v>99</v>
      </c>
      <c r="Y22" s="39">
        <v>8</v>
      </c>
      <c r="Z22" s="39"/>
    </row>
    <row r="23" spans="1:26" s="12" customFormat="1" ht="24.75" customHeight="1">
      <c r="A23" s="14"/>
      <c r="B23" s="15"/>
      <c r="C23" s="15"/>
      <c r="D23" s="15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6"/>
      <c r="Q23" s="14"/>
      <c r="R23" s="14"/>
      <c r="S23" s="14"/>
      <c r="T23" s="14"/>
      <c r="U23" s="14"/>
      <c r="V23" s="14"/>
      <c r="W23" s="14"/>
      <c r="X23" s="14"/>
      <c r="Y23" s="16"/>
      <c r="Z23" s="20"/>
    </row>
    <row r="24" spans="2:70" s="14" customFormat="1" ht="12.75">
      <c r="B24" s="15" t="s">
        <v>39</v>
      </c>
      <c r="C24" s="15"/>
      <c r="D24" s="15"/>
      <c r="E24" s="15"/>
      <c r="I24" s="14" t="s">
        <v>44</v>
      </c>
      <c r="J24" s="16"/>
      <c r="S24" s="16"/>
      <c r="Y24" s="16"/>
      <c r="AH24" s="16"/>
      <c r="AO24" s="16"/>
      <c r="AY24" s="16"/>
      <c r="BG24" s="16"/>
      <c r="BN24" s="16"/>
      <c r="BQ24" s="16"/>
      <c r="BR24" s="16"/>
    </row>
    <row r="25" spans="2:70" s="14" customFormat="1" ht="12.75">
      <c r="B25" s="15"/>
      <c r="C25" s="15"/>
      <c r="D25" s="15"/>
      <c r="E25" s="15"/>
      <c r="J25" s="16"/>
      <c r="S25" s="16"/>
      <c r="Y25" s="16"/>
      <c r="AH25" s="16"/>
      <c r="AO25" s="16"/>
      <c r="AY25" s="16"/>
      <c r="BG25" s="16"/>
      <c r="BN25" s="16"/>
      <c r="BQ25" s="16"/>
      <c r="BR25" s="16"/>
    </row>
    <row r="26" spans="2:70" s="14" customFormat="1" ht="12.75">
      <c r="B26" s="15" t="s">
        <v>40</v>
      </c>
      <c r="C26" s="15"/>
      <c r="D26" s="15"/>
      <c r="E26" s="15"/>
      <c r="I26" s="14" t="s">
        <v>41</v>
      </c>
      <c r="J26" s="16"/>
      <c r="S26" s="16"/>
      <c r="Y26" s="16"/>
      <c r="AH26" s="16"/>
      <c r="AO26" s="16"/>
      <c r="AY26" s="16"/>
      <c r="BG26" s="16"/>
      <c r="BN26" s="16"/>
      <c r="BQ26" s="16"/>
      <c r="BR26" s="16"/>
    </row>
    <row r="27" spans="2:72" s="14" customFormat="1" ht="12.75">
      <c r="B27" s="15"/>
      <c r="C27" s="15"/>
      <c r="D27" s="15"/>
      <c r="P27" s="16"/>
      <c r="Y27" s="16"/>
      <c r="Z27" s="20"/>
      <c r="AJ27" s="16"/>
      <c r="AQ27" s="16"/>
      <c r="BA27" s="16"/>
      <c r="BI27" s="16"/>
      <c r="BP27" s="16"/>
      <c r="BS27" s="16"/>
      <c r="BT27" s="16"/>
    </row>
    <row r="28" spans="2:72" s="14" customFormat="1" ht="12.75">
      <c r="B28" s="15"/>
      <c r="C28" s="15"/>
      <c r="D28" s="15"/>
      <c r="P28" s="16"/>
      <c r="Y28" s="16"/>
      <c r="Z28" s="20"/>
      <c r="AJ28" s="16"/>
      <c r="AQ28" s="16"/>
      <c r="BA28" s="16"/>
      <c r="BI28" s="16"/>
      <c r="BP28" s="16"/>
      <c r="BS28" s="16"/>
      <c r="BT28" s="16"/>
    </row>
    <row r="29" spans="2:72" s="14" customFormat="1" ht="12.75">
      <c r="B29" s="15"/>
      <c r="C29" s="15"/>
      <c r="D29" s="15"/>
      <c r="P29" s="16"/>
      <c r="Y29" s="16"/>
      <c r="Z29" s="20"/>
      <c r="AJ29" s="16"/>
      <c r="AQ29" s="16"/>
      <c r="BA29" s="16"/>
      <c r="BI29" s="16"/>
      <c r="BP29" s="16"/>
      <c r="BS29" s="16"/>
      <c r="BT29" s="16"/>
    </row>
    <row r="30" spans="2:72" s="14" customFormat="1" ht="12.75">
      <c r="B30" s="15"/>
      <c r="C30" s="15"/>
      <c r="D30" s="15"/>
      <c r="P30" s="16"/>
      <c r="Y30" s="16"/>
      <c r="Z30" s="20"/>
      <c r="AJ30" s="16"/>
      <c r="AQ30" s="16"/>
      <c r="BA30" s="16"/>
      <c r="BI30" s="16"/>
      <c r="BP30" s="16"/>
      <c r="BS30" s="16"/>
      <c r="BT30" s="16"/>
    </row>
    <row r="31" spans="2:72" s="14" customFormat="1" ht="12.75">
      <c r="B31" s="15"/>
      <c r="C31" s="15"/>
      <c r="D31" s="15"/>
      <c r="P31" s="16"/>
      <c r="Y31" s="16"/>
      <c r="Z31" s="20"/>
      <c r="AJ31" s="16"/>
      <c r="AQ31" s="16"/>
      <c r="BA31" s="16"/>
      <c r="BI31" s="16"/>
      <c r="BP31" s="16"/>
      <c r="BS31" s="16"/>
      <c r="BT31" s="16"/>
    </row>
    <row r="32" spans="2:72" s="14" customFormat="1" ht="12.75">
      <c r="B32" s="15"/>
      <c r="C32" s="15"/>
      <c r="D32" s="15"/>
      <c r="P32" s="16"/>
      <c r="Y32" s="16"/>
      <c r="Z32" s="20"/>
      <c r="AJ32" s="16"/>
      <c r="AQ32" s="16"/>
      <c r="BA32" s="16"/>
      <c r="BI32" s="16"/>
      <c r="BP32" s="16"/>
      <c r="BS32" s="16"/>
      <c r="BT32" s="16"/>
    </row>
    <row r="33" spans="2:72" s="14" customFormat="1" ht="12.75">
      <c r="B33" s="15"/>
      <c r="C33" s="15"/>
      <c r="D33" s="15"/>
      <c r="P33" s="16"/>
      <c r="Y33" s="16"/>
      <c r="Z33" s="20"/>
      <c r="AJ33" s="16"/>
      <c r="AQ33" s="16"/>
      <c r="BA33" s="16"/>
      <c r="BI33" s="16"/>
      <c r="BP33" s="16"/>
      <c r="BS33" s="16"/>
      <c r="BT33" s="16"/>
    </row>
    <row r="34" spans="2:72" s="14" customFormat="1" ht="12.75">
      <c r="B34" s="15"/>
      <c r="C34" s="15"/>
      <c r="D34" s="15"/>
      <c r="P34" s="16"/>
      <c r="Y34" s="16"/>
      <c r="Z34" s="20"/>
      <c r="AJ34" s="16"/>
      <c r="AQ34" s="16"/>
      <c r="BA34" s="16"/>
      <c r="BI34" s="16"/>
      <c r="BP34" s="16"/>
      <c r="BS34" s="16"/>
      <c r="BT34" s="16"/>
    </row>
    <row r="35" spans="2:72" s="14" customFormat="1" ht="12.75">
      <c r="B35" s="15"/>
      <c r="C35" s="15"/>
      <c r="D35" s="15"/>
      <c r="P35" s="16"/>
      <c r="Y35" s="16"/>
      <c r="Z35" s="20"/>
      <c r="AJ35" s="16"/>
      <c r="AQ35" s="16"/>
      <c r="BA35" s="16"/>
      <c r="BI35" s="16"/>
      <c r="BP35" s="16"/>
      <c r="BS35" s="16"/>
      <c r="BT35" s="16"/>
    </row>
    <row r="36" spans="2:72" s="14" customFormat="1" ht="12.75">
      <c r="B36" s="15"/>
      <c r="C36" s="15"/>
      <c r="D36" s="15"/>
      <c r="P36" s="16"/>
      <c r="Y36" s="16"/>
      <c r="Z36" s="20"/>
      <c r="AJ36" s="16"/>
      <c r="AQ36" s="16"/>
      <c r="BA36" s="16"/>
      <c r="BI36" s="16"/>
      <c r="BP36" s="16"/>
      <c r="BS36" s="16"/>
      <c r="BT36" s="16"/>
    </row>
    <row r="37" spans="2:72" s="14" customFormat="1" ht="12.75">
      <c r="B37" s="15"/>
      <c r="C37" s="15"/>
      <c r="D37" s="15"/>
      <c r="P37" s="16"/>
      <c r="Y37" s="16"/>
      <c r="Z37" s="20"/>
      <c r="AJ37" s="16"/>
      <c r="AQ37" s="16"/>
      <c r="BA37" s="16"/>
      <c r="BI37" s="16"/>
      <c r="BP37" s="16"/>
      <c r="BS37" s="16"/>
      <c r="BT37" s="16"/>
    </row>
    <row r="38" spans="2:72" s="14" customFormat="1" ht="12.75">
      <c r="B38" s="15"/>
      <c r="C38" s="15"/>
      <c r="D38" s="15"/>
      <c r="P38" s="16"/>
      <c r="Y38" s="16"/>
      <c r="Z38" s="20"/>
      <c r="AJ38" s="16"/>
      <c r="AQ38" s="16"/>
      <c r="BA38" s="16"/>
      <c r="BI38" s="16"/>
      <c r="BP38" s="16"/>
      <c r="BS38" s="16"/>
      <c r="BT38" s="16"/>
    </row>
    <row r="39" spans="2:72" s="14" customFormat="1" ht="12.75">
      <c r="B39" s="15"/>
      <c r="C39" s="15"/>
      <c r="D39" s="15"/>
      <c r="P39" s="16"/>
      <c r="Y39" s="16"/>
      <c r="Z39" s="20"/>
      <c r="AJ39" s="16"/>
      <c r="AQ39" s="16"/>
      <c r="BA39" s="16"/>
      <c r="BI39" s="16"/>
      <c r="BP39" s="16"/>
      <c r="BS39" s="16"/>
      <c r="BT39" s="16"/>
    </row>
    <row r="40" spans="2:72" s="14" customFormat="1" ht="12.75">
      <c r="B40" s="15"/>
      <c r="C40" s="15"/>
      <c r="D40" s="15"/>
      <c r="P40" s="16"/>
      <c r="Y40" s="16"/>
      <c r="Z40" s="20"/>
      <c r="AJ40" s="16"/>
      <c r="AQ40" s="16"/>
      <c r="BA40" s="16"/>
      <c r="BI40" s="16"/>
      <c r="BP40" s="16"/>
      <c r="BS40" s="16"/>
      <c r="BT40" s="16"/>
    </row>
    <row r="41" spans="2:72" s="14" customFormat="1" ht="12.75">
      <c r="B41" s="15"/>
      <c r="C41" s="15"/>
      <c r="D41" s="15"/>
      <c r="P41" s="16"/>
      <c r="Y41" s="16"/>
      <c r="Z41" s="20"/>
      <c r="AJ41" s="16"/>
      <c r="AQ41" s="16"/>
      <c r="BA41" s="16"/>
      <c r="BI41" s="16"/>
      <c r="BP41" s="16"/>
      <c r="BS41" s="16"/>
      <c r="BT41" s="16"/>
    </row>
    <row r="42" spans="2:72" s="14" customFormat="1" ht="12.75">
      <c r="B42" s="15"/>
      <c r="C42" s="15"/>
      <c r="D42" s="15"/>
      <c r="P42" s="16"/>
      <c r="Y42" s="16"/>
      <c r="Z42" s="20"/>
      <c r="AJ42" s="16"/>
      <c r="AQ42" s="16"/>
      <c r="BA42" s="16"/>
      <c r="BI42" s="16"/>
      <c r="BP42" s="16"/>
      <c r="BS42" s="16"/>
      <c r="BT42" s="16"/>
    </row>
    <row r="43" spans="2:72" s="14" customFormat="1" ht="12.75">
      <c r="B43" s="15"/>
      <c r="C43" s="15"/>
      <c r="D43" s="15"/>
      <c r="P43" s="16"/>
      <c r="Y43" s="16"/>
      <c r="Z43" s="20"/>
      <c r="AJ43" s="16"/>
      <c r="AQ43" s="16"/>
      <c r="BA43" s="16"/>
      <c r="BI43" s="16"/>
      <c r="BP43" s="16"/>
      <c r="BS43" s="16"/>
      <c r="BT43" s="16"/>
    </row>
    <row r="44" spans="2:72" s="14" customFormat="1" ht="12.75">
      <c r="B44" s="15"/>
      <c r="C44" s="15"/>
      <c r="D44" s="15"/>
      <c r="P44" s="16"/>
      <c r="Y44" s="16"/>
      <c r="Z44" s="20"/>
      <c r="AJ44" s="16"/>
      <c r="AQ44" s="16"/>
      <c r="BA44" s="16"/>
      <c r="BI44" s="16"/>
      <c r="BP44" s="16"/>
      <c r="BS44" s="16"/>
      <c r="BT44" s="16"/>
    </row>
    <row r="45" spans="2:72" s="14" customFormat="1" ht="12.75">
      <c r="B45" s="15"/>
      <c r="C45" s="15"/>
      <c r="D45" s="15"/>
      <c r="P45" s="16"/>
      <c r="Y45" s="16"/>
      <c r="Z45" s="20"/>
      <c r="AJ45" s="16"/>
      <c r="AQ45" s="16"/>
      <c r="BA45" s="16"/>
      <c r="BI45" s="16"/>
      <c r="BP45" s="16"/>
      <c r="BS45" s="16"/>
      <c r="BT45" s="16"/>
    </row>
    <row r="46" spans="2:72" s="14" customFormat="1" ht="12.75">
      <c r="B46" s="15"/>
      <c r="C46" s="15"/>
      <c r="D46" s="15"/>
      <c r="P46" s="16"/>
      <c r="Y46" s="16"/>
      <c r="Z46" s="20"/>
      <c r="AJ46" s="16"/>
      <c r="AQ46" s="16"/>
      <c r="BA46" s="16"/>
      <c r="BI46" s="16"/>
      <c r="BP46" s="16"/>
      <c r="BS46" s="16"/>
      <c r="BT46" s="16"/>
    </row>
    <row r="47" spans="2:72" s="14" customFormat="1" ht="12.75">
      <c r="B47" s="15"/>
      <c r="C47" s="15"/>
      <c r="D47" s="15"/>
      <c r="P47" s="16"/>
      <c r="Y47" s="16"/>
      <c r="Z47" s="20"/>
      <c r="AJ47" s="16"/>
      <c r="AQ47" s="16"/>
      <c r="BA47" s="16"/>
      <c r="BI47" s="16"/>
      <c r="BP47" s="16"/>
      <c r="BS47" s="16"/>
      <c r="BT47" s="16"/>
    </row>
    <row r="48" spans="2:72" s="14" customFormat="1" ht="12.75">
      <c r="B48" s="15"/>
      <c r="C48" s="15"/>
      <c r="D48" s="15"/>
      <c r="P48" s="16"/>
      <c r="Y48" s="16"/>
      <c r="Z48" s="20"/>
      <c r="AJ48" s="16"/>
      <c r="AQ48" s="16"/>
      <c r="BA48" s="16"/>
      <c r="BI48" s="16"/>
      <c r="BP48" s="16"/>
      <c r="BS48" s="16"/>
      <c r="BT48" s="16"/>
    </row>
    <row r="49" spans="2:72" s="14" customFormat="1" ht="12.75">
      <c r="B49" s="15"/>
      <c r="C49" s="15"/>
      <c r="D49" s="15"/>
      <c r="P49" s="16"/>
      <c r="Y49" s="16"/>
      <c r="Z49" s="20"/>
      <c r="AJ49" s="16"/>
      <c r="AQ49" s="16"/>
      <c r="BA49" s="16"/>
      <c r="BI49" s="16"/>
      <c r="BP49" s="16"/>
      <c r="BS49" s="16"/>
      <c r="BT49" s="16"/>
    </row>
    <row r="50" spans="2:72" s="14" customFormat="1" ht="12.75">
      <c r="B50" s="15"/>
      <c r="C50" s="15"/>
      <c r="D50" s="15"/>
      <c r="P50" s="16"/>
      <c r="Y50" s="16"/>
      <c r="Z50" s="20"/>
      <c r="AJ50" s="16"/>
      <c r="AQ50" s="16"/>
      <c r="BA50" s="16"/>
      <c r="BI50" s="16"/>
      <c r="BP50" s="16"/>
      <c r="BS50" s="16"/>
      <c r="BT50" s="16"/>
    </row>
    <row r="51" spans="2:72" s="14" customFormat="1" ht="12.75">
      <c r="B51" s="15"/>
      <c r="C51" s="15"/>
      <c r="D51" s="15"/>
      <c r="P51" s="16"/>
      <c r="Y51" s="16"/>
      <c r="Z51" s="20"/>
      <c r="AJ51" s="16"/>
      <c r="AQ51" s="16"/>
      <c r="BA51" s="16"/>
      <c r="BI51" s="16"/>
      <c r="BP51" s="16"/>
      <c r="BS51" s="16"/>
      <c r="BT51" s="16"/>
    </row>
    <row r="52" spans="2:72" s="14" customFormat="1" ht="12.75">
      <c r="B52" s="15"/>
      <c r="C52" s="15"/>
      <c r="D52" s="15"/>
      <c r="P52" s="16"/>
      <c r="Y52" s="16"/>
      <c r="Z52" s="20"/>
      <c r="AJ52" s="16"/>
      <c r="AQ52" s="16"/>
      <c r="BA52" s="16"/>
      <c r="BI52" s="16"/>
      <c r="BP52" s="16"/>
      <c r="BS52" s="16"/>
      <c r="BT52" s="16"/>
    </row>
    <row r="53" spans="2:72" s="14" customFormat="1" ht="12.75">
      <c r="B53" s="15"/>
      <c r="C53" s="15"/>
      <c r="D53" s="15"/>
      <c r="P53" s="16"/>
      <c r="Y53" s="16"/>
      <c r="Z53" s="20"/>
      <c r="AJ53" s="16"/>
      <c r="AQ53" s="16"/>
      <c r="BA53" s="16"/>
      <c r="BI53" s="16"/>
      <c r="BP53" s="16"/>
      <c r="BS53" s="16"/>
      <c r="BT53" s="16"/>
    </row>
    <row r="54" spans="2:72" s="14" customFormat="1" ht="12.75">
      <c r="B54" s="15"/>
      <c r="C54" s="15"/>
      <c r="D54" s="15"/>
      <c r="P54" s="16"/>
      <c r="Y54" s="16"/>
      <c r="Z54" s="20"/>
      <c r="AJ54" s="16"/>
      <c r="AQ54" s="16"/>
      <c r="BA54" s="16"/>
      <c r="BI54" s="16"/>
      <c r="BP54" s="16"/>
      <c r="BS54" s="16"/>
      <c r="BT54" s="16"/>
    </row>
    <row r="55" spans="2:72" s="14" customFormat="1" ht="12.75">
      <c r="B55" s="15"/>
      <c r="C55" s="15"/>
      <c r="D55" s="15"/>
      <c r="P55" s="16"/>
      <c r="Y55" s="16"/>
      <c r="Z55" s="20"/>
      <c r="AJ55" s="16"/>
      <c r="AQ55" s="16"/>
      <c r="BA55" s="16"/>
      <c r="BI55" s="16"/>
      <c r="BP55" s="16"/>
      <c r="BS55" s="16"/>
      <c r="BT55" s="16"/>
    </row>
    <row r="56" spans="2:72" s="14" customFormat="1" ht="12.75">
      <c r="B56" s="15"/>
      <c r="C56" s="15"/>
      <c r="D56" s="15"/>
      <c r="P56" s="16"/>
      <c r="Y56" s="16"/>
      <c r="Z56" s="20"/>
      <c r="AJ56" s="16"/>
      <c r="AQ56" s="16"/>
      <c r="BA56" s="16"/>
      <c r="BI56" s="16"/>
      <c r="BP56" s="16"/>
      <c r="BS56" s="16"/>
      <c r="BT56" s="16"/>
    </row>
    <row r="57" spans="2:72" s="14" customFormat="1" ht="12.75">
      <c r="B57" s="15"/>
      <c r="C57" s="15"/>
      <c r="D57" s="15"/>
      <c r="P57" s="16"/>
      <c r="Y57" s="16"/>
      <c r="Z57" s="20"/>
      <c r="AJ57" s="16"/>
      <c r="AQ57" s="16"/>
      <c r="BA57" s="16"/>
      <c r="BI57" s="16"/>
      <c r="BP57" s="16"/>
      <c r="BS57" s="16"/>
      <c r="BT57" s="16"/>
    </row>
    <row r="58" spans="2:72" s="14" customFormat="1" ht="12.75">
      <c r="B58" s="15"/>
      <c r="C58" s="15"/>
      <c r="D58" s="15"/>
      <c r="P58" s="16"/>
      <c r="Y58" s="16"/>
      <c r="Z58" s="20"/>
      <c r="AJ58" s="16"/>
      <c r="AQ58" s="16"/>
      <c r="BA58" s="16"/>
      <c r="BI58" s="16"/>
      <c r="BP58" s="16"/>
      <c r="BS58" s="16"/>
      <c r="BT58" s="16"/>
    </row>
    <row r="59" spans="2:72" s="14" customFormat="1" ht="12.75">
      <c r="B59" s="15"/>
      <c r="C59" s="15"/>
      <c r="D59" s="15"/>
      <c r="P59" s="16"/>
      <c r="Y59" s="16"/>
      <c r="Z59" s="20"/>
      <c r="AJ59" s="16"/>
      <c r="AQ59" s="16"/>
      <c r="BA59" s="16"/>
      <c r="BI59" s="16"/>
      <c r="BP59" s="16"/>
      <c r="BS59" s="16"/>
      <c r="BT59" s="16"/>
    </row>
    <row r="60" spans="2:72" s="14" customFormat="1" ht="12.75">
      <c r="B60" s="15"/>
      <c r="C60" s="15"/>
      <c r="D60" s="15"/>
      <c r="P60" s="16"/>
      <c r="Y60" s="16"/>
      <c r="Z60" s="20"/>
      <c r="AJ60" s="16"/>
      <c r="AQ60" s="16"/>
      <c r="BA60" s="16"/>
      <c r="BI60" s="16"/>
      <c r="BP60" s="16"/>
      <c r="BS60" s="16"/>
      <c r="BT60" s="16"/>
    </row>
    <row r="61" spans="2:72" s="14" customFormat="1" ht="12.75">
      <c r="B61" s="15"/>
      <c r="C61" s="15"/>
      <c r="D61" s="15"/>
      <c r="P61" s="16"/>
      <c r="Y61" s="16"/>
      <c r="Z61" s="20"/>
      <c r="AJ61" s="16"/>
      <c r="AQ61" s="16"/>
      <c r="BA61" s="16"/>
      <c r="BI61" s="16"/>
      <c r="BP61" s="16"/>
      <c r="BS61" s="16"/>
      <c r="BT61" s="16"/>
    </row>
    <row r="62" spans="2:72" s="14" customFormat="1" ht="12.75">
      <c r="B62" s="15"/>
      <c r="C62" s="15"/>
      <c r="D62" s="15"/>
      <c r="P62" s="16"/>
      <c r="Y62" s="16"/>
      <c r="Z62" s="20"/>
      <c r="AJ62" s="16"/>
      <c r="AQ62" s="16"/>
      <c r="BA62" s="16"/>
      <c r="BI62" s="16"/>
      <c r="BP62" s="16"/>
      <c r="BS62" s="16"/>
      <c r="BT62" s="16"/>
    </row>
    <row r="63" spans="2:72" s="14" customFormat="1" ht="12.75">
      <c r="B63" s="15"/>
      <c r="C63" s="15"/>
      <c r="D63" s="15"/>
      <c r="P63" s="16"/>
      <c r="Y63" s="16"/>
      <c r="Z63" s="20"/>
      <c r="AJ63" s="16"/>
      <c r="AQ63" s="16"/>
      <c r="BA63" s="16"/>
      <c r="BI63" s="16"/>
      <c r="BP63" s="16"/>
      <c r="BS63" s="16"/>
      <c r="BT63" s="16"/>
    </row>
    <row r="64" spans="2:72" s="14" customFormat="1" ht="12.75">
      <c r="B64" s="15"/>
      <c r="C64" s="15"/>
      <c r="D64" s="15"/>
      <c r="P64" s="16"/>
      <c r="Y64" s="16"/>
      <c r="Z64" s="20"/>
      <c r="AJ64" s="16"/>
      <c r="AQ64" s="16"/>
      <c r="BA64" s="16"/>
      <c r="BI64" s="16"/>
      <c r="BP64" s="16"/>
      <c r="BS64" s="16"/>
      <c r="BT64" s="16"/>
    </row>
    <row r="65" spans="2:72" s="14" customFormat="1" ht="12.75">
      <c r="B65" s="15"/>
      <c r="C65" s="15"/>
      <c r="D65" s="15"/>
      <c r="P65" s="16"/>
      <c r="Y65" s="16"/>
      <c r="Z65" s="20"/>
      <c r="AJ65" s="16"/>
      <c r="AQ65" s="16"/>
      <c r="BA65" s="16"/>
      <c r="BI65" s="16"/>
      <c r="BP65" s="16"/>
      <c r="BS65" s="16"/>
      <c r="BT65" s="16"/>
    </row>
    <row r="66" spans="2:72" s="14" customFormat="1" ht="12.75">
      <c r="B66" s="15"/>
      <c r="C66" s="15"/>
      <c r="D66" s="15"/>
      <c r="P66" s="16"/>
      <c r="Y66" s="16"/>
      <c r="Z66" s="20"/>
      <c r="AJ66" s="16"/>
      <c r="AQ66" s="16"/>
      <c r="BA66" s="16"/>
      <c r="BI66" s="16"/>
      <c r="BP66" s="16"/>
      <c r="BS66" s="16"/>
      <c r="BT66" s="16"/>
    </row>
    <row r="67" spans="2:72" s="14" customFormat="1" ht="12.75">
      <c r="B67" s="15"/>
      <c r="C67" s="15"/>
      <c r="D67" s="15"/>
      <c r="P67" s="16"/>
      <c r="Y67" s="16"/>
      <c r="Z67" s="20"/>
      <c r="AJ67" s="16"/>
      <c r="AQ67" s="16"/>
      <c r="BA67" s="16"/>
      <c r="BI67" s="16"/>
      <c r="BP67" s="16"/>
      <c r="BS67" s="16"/>
      <c r="BT67" s="16"/>
    </row>
    <row r="68" spans="2:72" s="14" customFormat="1" ht="12.75">
      <c r="B68" s="15"/>
      <c r="C68" s="15"/>
      <c r="D68" s="15"/>
      <c r="P68" s="16"/>
      <c r="Y68" s="16"/>
      <c r="Z68" s="20"/>
      <c r="AJ68" s="16"/>
      <c r="AQ68" s="16"/>
      <c r="BA68" s="16"/>
      <c r="BI68" s="16"/>
      <c r="BP68" s="16"/>
      <c r="BS68" s="16"/>
      <c r="BT68" s="16"/>
    </row>
    <row r="69" spans="2:72" s="14" customFormat="1" ht="12.75">
      <c r="B69" s="15"/>
      <c r="C69" s="15"/>
      <c r="D69" s="15"/>
      <c r="P69" s="16"/>
      <c r="Y69" s="16"/>
      <c r="Z69" s="20"/>
      <c r="AJ69" s="16"/>
      <c r="AQ69" s="16"/>
      <c r="BA69" s="16"/>
      <c r="BI69" s="16"/>
      <c r="BP69" s="16"/>
      <c r="BS69" s="16"/>
      <c r="BT69" s="16"/>
    </row>
    <row r="70" spans="2:72" s="14" customFormat="1" ht="12.75">
      <c r="B70" s="15"/>
      <c r="C70" s="15"/>
      <c r="D70" s="15"/>
      <c r="P70" s="16"/>
      <c r="Y70" s="16"/>
      <c r="Z70" s="20"/>
      <c r="AJ70" s="16"/>
      <c r="AQ70" s="16"/>
      <c r="BA70" s="16"/>
      <c r="BI70" s="16"/>
      <c r="BP70" s="16"/>
      <c r="BS70" s="16"/>
      <c r="BT70" s="16"/>
    </row>
    <row r="71" spans="2:72" s="14" customFormat="1" ht="12.75">
      <c r="B71" s="15"/>
      <c r="C71" s="15"/>
      <c r="D71" s="15"/>
      <c r="P71" s="16"/>
      <c r="Y71" s="16"/>
      <c r="Z71" s="20"/>
      <c r="AJ71" s="16"/>
      <c r="AQ71" s="16"/>
      <c r="BA71" s="16"/>
      <c r="BI71" s="16"/>
      <c r="BP71" s="16"/>
      <c r="BS71" s="16"/>
      <c r="BT71" s="16"/>
    </row>
    <row r="72" spans="2:72" s="14" customFormat="1" ht="12.75">
      <c r="B72" s="15"/>
      <c r="C72" s="15"/>
      <c r="D72" s="15"/>
      <c r="P72" s="16"/>
      <c r="Y72" s="16"/>
      <c r="Z72" s="20"/>
      <c r="AJ72" s="16"/>
      <c r="AQ72" s="16"/>
      <c r="BA72" s="16"/>
      <c r="BI72" s="16"/>
      <c r="BP72" s="16"/>
      <c r="BS72" s="16"/>
      <c r="BT72" s="16"/>
    </row>
    <row r="73" spans="2:72" s="14" customFormat="1" ht="12.75">
      <c r="B73" s="15"/>
      <c r="C73" s="15"/>
      <c r="D73" s="15"/>
      <c r="P73" s="16"/>
      <c r="Y73" s="16"/>
      <c r="Z73" s="20"/>
      <c r="AJ73" s="16"/>
      <c r="AQ73" s="16"/>
      <c r="BA73" s="16"/>
      <c r="BI73" s="16"/>
      <c r="BP73" s="16"/>
      <c r="BS73" s="16"/>
      <c r="BT73" s="16"/>
    </row>
    <row r="74" spans="2:72" s="14" customFormat="1" ht="12.75">
      <c r="B74" s="15"/>
      <c r="C74" s="15"/>
      <c r="D74" s="15"/>
      <c r="P74" s="16"/>
      <c r="Y74" s="16"/>
      <c r="Z74" s="20"/>
      <c r="AJ74" s="16"/>
      <c r="AQ74" s="16"/>
      <c r="BA74" s="16"/>
      <c r="BI74" s="16"/>
      <c r="BP74" s="16"/>
      <c r="BS74" s="16"/>
      <c r="BT74" s="16"/>
    </row>
    <row r="75" spans="2:72" s="14" customFormat="1" ht="12.75">
      <c r="B75" s="15"/>
      <c r="C75" s="15"/>
      <c r="D75" s="15"/>
      <c r="P75" s="16"/>
      <c r="Y75" s="16"/>
      <c r="Z75" s="20"/>
      <c r="AJ75" s="16"/>
      <c r="AQ75" s="16"/>
      <c r="BA75" s="16"/>
      <c r="BI75" s="16"/>
      <c r="BP75" s="16"/>
      <c r="BS75" s="16"/>
      <c r="BT75" s="16"/>
    </row>
    <row r="76" spans="2:72" s="14" customFormat="1" ht="12.75">
      <c r="B76" s="15"/>
      <c r="C76" s="15"/>
      <c r="D76" s="15"/>
      <c r="P76" s="16"/>
      <c r="Y76" s="16"/>
      <c r="Z76" s="20"/>
      <c r="AJ76" s="16"/>
      <c r="AQ76" s="16"/>
      <c r="BA76" s="16"/>
      <c r="BI76" s="16"/>
      <c r="BP76" s="16"/>
      <c r="BS76" s="16"/>
      <c r="BT76" s="16"/>
    </row>
    <row r="77" spans="2:72" s="14" customFormat="1" ht="12.75">
      <c r="B77" s="15"/>
      <c r="C77" s="15"/>
      <c r="D77" s="15"/>
      <c r="P77" s="16"/>
      <c r="Y77" s="16"/>
      <c r="Z77" s="20"/>
      <c r="AJ77" s="16"/>
      <c r="AQ77" s="16"/>
      <c r="BA77" s="16"/>
      <c r="BI77" s="16"/>
      <c r="BP77" s="16"/>
      <c r="BS77" s="16"/>
      <c r="BT77" s="16"/>
    </row>
    <row r="78" spans="2:72" s="14" customFormat="1" ht="12.75">
      <c r="B78" s="15"/>
      <c r="C78" s="15"/>
      <c r="D78" s="15"/>
      <c r="P78" s="16"/>
      <c r="Y78" s="16"/>
      <c r="Z78" s="20"/>
      <c r="AJ78" s="16"/>
      <c r="AQ78" s="16"/>
      <c r="BA78" s="16"/>
      <c r="BI78" s="16"/>
      <c r="BP78" s="16"/>
      <c r="BS78" s="16"/>
      <c r="BT78" s="16"/>
    </row>
    <row r="79" spans="2:72" s="14" customFormat="1" ht="12.75">
      <c r="B79" s="15"/>
      <c r="C79" s="15"/>
      <c r="D79" s="15"/>
      <c r="P79" s="16"/>
      <c r="Y79" s="16"/>
      <c r="Z79" s="20"/>
      <c r="AJ79" s="16"/>
      <c r="AQ79" s="16"/>
      <c r="BA79" s="16"/>
      <c r="BI79" s="16"/>
      <c r="BP79" s="16"/>
      <c r="BS79" s="16"/>
      <c r="BT79" s="16"/>
    </row>
    <row r="80" spans="2:72" s="14" customFormat="1" ht="12.75">
      <c r="B80" s="15"/>
      <c r="C80" s="15"/>
      <c r="D80" s="15"/>
      <c r="P80" s="16"/>
      <c r="Y80" s="16"/>
      <c r="Z80" s="20"/>
      <c r="AJ80" s="16"/>
      <c r="AQ80" s="16"/>
      <c r="BA80" s="16"/>
      <c r="BI80" s="16"/>
      <c r="BP80" s="16"/>
      <c r="BS80" s="16"/>
      <c r="BT80" s="16"/>
    </row>
    <row r="81" spans="2:72" s="14" customFormat="1" ht="12.75">
      <c r="B81" s="15"/>
      <c r="C81" s="15"/>
      <c r="D81" s="15"/>
      <c r="P81" s="16"/>
      <c r="Y81" s="16"/>
      <c r="Z81" s="20"/>
      <c r="AJ81" s="16"/>
      <c r="AQ81" s="16"/>
      <c r="BA81" s="16"/>
      <c r="BI81" s="16"/>
      <c r="BP81" s="16"/>
      <c r="BS81" s="16"/>
      <c r="BT81" s="16"/>
    </row>
    <row r="82" spans="2:72" s="14" customFormat="1" ht="12.75">
      <c r="B82" s="15"/>
      <c r="C82" s="15"/>
      <c r="D82" s="15"/>
      <c r="P82" s="16"/>
      <c r="Y82" s="16"/>
      <c r="Z82" s="20"/>
      <c r="AJ82" s="16"/>
      <c r="AQ82" s="16"/>
      <c r="BA82" s="16"/>
      <c r="BI82" s="16"/>
      <c r="BP82" s="16"/>
      <c r="BS82" s="16"/>
      <c r="BT82" s="16"/>
    </row>
    <row r="83" spans="2:72" s="14" customFormat="1" ht="12.75">
      <c r="B83" s="15"/>
      <c r="C83" s="15"/>
      <c r="D83" s="15"/>
      <c r="P83" s="16"/>
      <c r="Y83" s="16"/>
      <c r="Z83" s="20"/>
      <c r="AJ83" s="16"/>
      <c r="AQ83" s="16"/>
      <c r="BA83" s="16"/>
      <c r="BI83" s="16"/>
      <c r="BP83" s="16"/>
      <c r="BS83" s="16"/>
      <c r="BT83" s="16"/>
    </row>
    <row r="84" spans="2:72" s="14" customFormat="1" ht="12.75">
      <c r="B84" s="15"/>
      <c r="C84" s="15"/>
      <c r="D84" s="15"/>
      <c r="P84" s="16"/>
      <c r="Y84" s="16"/>
      <c r="Z84" s="20"/>
      <c r="AJ84" s="16"/>
      <c r="AQ84" s="16"/>
      <c r="BA84" s="16"/>
      <c r="BI84" s="16"/>
      <c r="BP84" s="16"/>
      <c r="BS84" s="16"/>
      <c r="BT84" s="16"/>
    </row>
    <row r="85" spans="2:72" s="14" customFormat="1" ht="12.75">
      <c r="B85" s="15"/>
      <c r="C85" s="15"/>
      <c r="D85" s="15"/>
      <c r="P85" s="16"/>
      <c r="Y85" s="16"/>
      <c r="Z85" s="20"/>
      <c r="AJ85" s="16"/>
      <c r="AQ85" s="16"/>
      <c r="BA85" s="16"/>
      <c r="BI85" s="16"/>
      <c r="BP85" s="16"/>
      <c r="BS85" s="16"/>
      <c r="BT85" s="16"/>
    </row>
  </sheetData>
  <mergeCells count="9">
    <mergeCell ref="B3:Y3"/>
    <mergeCell ref="B1:Y1"/>
    <mergeCell ref="A9:C9"/>
    <mergeCell ref="A10:C10"/>
    <mergeCell ref="B8:BP8"/>
    <mergeCell ref="B6:C6"/>
    <mergeCell ref="B7:C7"/>
    <mergeCell ref="B5:Y5"/>
    <mergeCell ref="B4:Y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Scherbina</dc:creator>
  <cp:keywords/>
  <dc:description/>
  <cp:lastModifiedBy>dg</cp:lastModifiedBy>
  <cp:lastPrinted>2008-09-24T15:26:18Z</cp:lastPrinted>
  <dcterms:created xsi:type="dcterms:W3CDTF">2002-10-04T09:27:46Z</dcterms:created>
  <dcterms:modified xsi:type="dcterms:W3CDTF">2009-09-23T14:32:37Z</dcterms:modified>
  <cp:category/>
  <cp:version/>
  <cp:contentType/>
  <cp:contentStatus/>
</cp:coreProperties>
</file>