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50" activeTab="9"/>
  </bookViews>
  <sheets>
    <sheet name="Кур А" sheetId="1" r:id="rId1"/>
    <sheet name="Кур Б" sheetId="2" r:id="rId2"/>
    <sheet name="Кур В" sheetId="3" r:id="rId3"/>
    <sheet name="Мит А" sheetId="4" r:id="rId4"/>
    <sheet name="Мит Б" sheetId="5" r:id="rId5"/>
    <sheet name="Мит В" sheetId="6" r:id="rId6"/>
    <sheet name="С-Т А" sheetId="7" r:id="rId7"/>
    <sheet name="С-Т Б" sheetId="8" r:id="rId8"/>
    <sheet name="С-Т В" sheetId="9" r:id="rId9"/>
    <sheet name="Ю-Т А" sheetId="10" r:id="rId10"/>
  </sheets>
  <definedNames/>
  <calcPr fullCalcOnLoad="1" refMode="R1C1"/>
</workbook>
</file>

<file path=xl/sharedStrings.xml><?xml version="1.0" encoding="utf-8"?>
<sst xmlns="http://schemas.openxmlformats.org/spreadsheetml/2006/main" count="513" uniqueCount="109">
  <si>
    <t>Этап</t>
  </si>
  <si>
    <t>Место</t>
  </si>
  <si>
    <t>Скалолазание</t>
  </si>
  <si>
    <t>Движение по веревке с маятниковыми перилами</t>
  </si>
  <si>
    <t>Ориентирование в заданном направлени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</si>
  <si>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</si>
  <si>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</si>
  <si>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</si>
  <si>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</si>
  <si>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</si>
  <si>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</si>
  <si>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</si>
  <si>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</si>
  <si>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</si>
  <si>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</si>
  <si>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</si>
  <si>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</si>
  <si>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</si>
  <si>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</si>
  <si>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</si>
  <si>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</si>
  <si>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</si>
  <si>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</si>
  <si>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</si>
  <si>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</si>
  <si>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</si>
  <si>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Ориентирование в заданном направлении</t>
  </si>
  <si>
    <t>Дисциплинарный штраф</t>
  </si>
  <si>
    <t>КП</t>
  </si>
  <si>
    <t>Переправа по параллельным веревкам</t>
  </si>
  <si>
    <t>Акция</t>
  </si>
  <si>
    <t>ст</t>
  </si>
  <si>
    <t>ф</t>
  </si>
  <si>
    <t>Главный судья соревнований</t>
  </si>
  <si>
    <t>Главный секретарь</t>
  </si>
  <si>
    <t>О.В. Родина</t>
  </si>
  <si>
    <t>Примечание</t>
  </si>
  <si>
    <t>А.В. Корнюшин</t>
  </si>
  <si>
    <t>Руководитель</t>
  </si>
  <si>
    <t>Тест (старт)</t>
  </si>
  <si>
    <t>Творческий этап "Тест"</t>
  </si>
  <si>
    <t>Ориентирование</t>
  </si>
  <si>
    <t>Митино</t>
  </si>
  <si>
    <t>Северное Тушино</t>
  </si>
  <si>
    <t>Куркино</t>
  </si>
  <si>
    <t>2 мешка</t>
  </si>
  <si>
    <t>4 мешка</t>
  </si>
  <si>
    <t>Радкевич Лилия Александровна</t>
  </si>
  <si>
    <t>Файрушин Артур Маратович</t>
  </si>
  <si>
    <t>Атаманенко Кирилл Владимирович</t>
  </si>
  <si>
    <t>Очуров Алексей Петрович</t>
  </si>
  <si>
    <t>Синицына Юлия Александровна</t>
  </si>
  <si>
    <t>Мышкин Александр Леонидович</t>
  </si>
  <si>
    <t>Щенникова Наталья Николаевна</t>
  </si>
  <si>
    <t xml:space="preserve"> Школа безопасности-2012</t>
  </si>
  <si>
    <t>Дмитриев И.Д.</t>
  </si>
  <si>
    <t>Южное Тушино</t>
  </si>
  <si>
    <t>Скоролупов Андрей Николаевич</t>
  </si>
  <si>
    <t>Цыганов Дмитрий Владимирович</t>
  </si>
  <si>
    <t>Школа безопасности -2012</t>
  </si>
  <si>
    <t>Творческий этап "Кроссворд"</t>
  </si>
  <si>
    <t>Белова Татьяна Витальевна</t>
  </si>
  <si>
    <t>Быканов Юрий Николаевич</t>
  </si>
  <si>
    <t>Князев Валерий Вячеславович</t>
  </si>
  <si>
    <t>Осенняя тропа - 2012</t>
  </si>
  <si>
    <t>Магид Вера Геннадьевна</t>
  </si>
  <si>
    <t>Яковлева Елизавета Петровна</t>
  </si>
  <si>
    <t>-</t>
  </si>
  <si>
    <t>Дуженко Сергей Анатольевич</t>
  </si>
  <si>
    <t>Ерушев Геннадий Александрович</t>
  </si>
  <si>
    <t>Овсянникова Елена Александровна</t>
  </si>
  <si>
    <t>Чариков Александр Иванович</t>
  </si>
  <si>
    <t>Богданов Никита Валерьевич</t>
  </si>
  <si>
    <t>Рощина Татьяна Геннадьевна</t>
  </si>
  <si>
    <t>Крюкова Наталья Алексеевна</t>
  </si>
  <si>
    <t>Кузнецов Олег Федорович</t>
  </si>
  <si>
    <t>Каральчук Максим Николаевич</t>
  </si>
  <si>
    <t>Якунин Дмитрий Игоревич</t>
  </si>
  <si>
    <t>Абрамова Любовь Ивановна</t>
  </si>
  <si>
    <t>Вострикова Галина Викторовна</t>
  </si>
  <si>
    <t>Говорова Светлана Васильевна</t>
  </si>
  <si>
    <t>Бункова Наталья Васильевна</t>
  </si>
  <si>
    <t>Сизиков Александр Анатольевич</t>
  </si>
  <si>
    <t>Кулагина Надежда Сергеевна</t>
  </si>
  <si>
    <t>Бадаков Сергей Георгиевич</t>
  </si>
  <si>
    <t>Левченко Александр Анатольевич</t>
  </si>
  <si>
    <t>Жигалин Петр Иванович</t>
  </si>
  <si>
    <t>Мурашов Сергей Вениаминович</t>
  </si>
  <si>
    <t>Тихомиров Игорь Викторович</t>
  </si>
  <si>
    <t>Лебедченко Александр Николаевич</t>
  </si>
  <si>
    <t>Скобелев Виталий Валерьевич</t>
  </si>
  <si>
    <t>Кислов Виктор Александрович</t>
  </si>
  <si>
    <t>Додица Александр Михайлович</t>
  </si>
  <si>
    <t>Великанова Валентина Владимировна</t>
  </si>
  <si>
    <t>Туманцев Геннадий Сергеевич</t>
  </si>
  <si>
    <t>Ветшева Елена Сергеевна</t>
  </si>
  <si>
    <t>Белова Анастасия Александровна</t>
  </si>
  <si>
    <t>Тепленко Марина Валентиновна</t>
  </si>
  <si>
    <t>Семенова Ольга Александровна</t>
  </si>
  <si>
    <t>Уляндин Вениамин Николаевич</t>
  </si>
  <si>
    <t>Кудло Михаил Александрович</t>
  </si>
  <si>
    <t>Максимов Александр Васильевич</t>
  </si>
  <si>
    <t>снятие за превыш. КВ</t>
  </si>
  <si>
    <t>Сводный протокол соревнований района Куркино</t>
  </si>
  <si>
    <t>Сводный протокол соревнований район Митино</t>
  </si>
  <si>
    <t>Сводный протокол соревнований район Северное Тушино</t>
  </si>
  <si>
    <t>Сводный протокол соревнований район Южное Тушино</t>
  </si>
  <si>
    <t>Лобанов Дмитрий Александрович</t>
  </si>
  <si>
    <t>Кушнир Виктор Алексеевич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</si>
</sst>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textRotation="90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Fill="1" applyBorder="1" applyAlignment="1">
      <alignment horizontal="center"/>
    </xf>
    <xf numFmtId="168" fontId="7" fillId="0" borderId="15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7" fillId="0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171" fontId="8" fillId="0" borderId="14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textRotation="90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textRotation="90"/>
    </xf>
    <xf numFmtId="0" fontId="8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"/>
  <sheetViews>
    <sheetView showGridLines="0" zoomScale="79" zoomScaleNormal="79" zoomScalePageLayoutView="0" workbookViewId="0" topLeftCell="A1">
      <selection activeCell="X12" sqref="X12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25390625" style="0" bestFit="1" customWidth="1"/>
    <col min="9" max="9" width="5.25390625" style="0" customWidth="1"/>
    <col min="10" max="10" width="5.00390625" style="0" bestFit="1" customWidth="1"/>
    <col min="11" max="11" width="3.25390625" style="0" customWidth="1"/>
    <col min="12" max="13" width="5.75390625" style="0" bestFit="1" customWidth="1"/>
    <col min="14" max="14" width="3.25390625" style="0" bestFit="1" customWidth="1"/>
    <col min="15" max="16" width="3.25390625" style="1" bestFit="1" customWidth="1"/>
    <col min="17" max="17" width="3.50390625" style="0" bestFit="1" customWidth="1"/>
    <col min="18" max="18" width="3.25390625" style="0" bestFit="1" customWidth="1"/>
    <col min="19" max="19" width="4.50390625" style="0" bestFit="1" customWidth="1"/>
    <col min="20" max="21" width="3.25390625" style="0" bestFit="1" customWidth="1"/>
    <col min="22" max="22" width="5.75390625" style="0" bestFit="1" customWidth="1"/>
    <col min="23" max="23" width="6.00390625" style="1" bestFit="1" customWidth="1"/>
    <col min="24" max="24" width="11.00390625" style="0" bestFit="1" customWidth="1"/>
    <col min="25" max="25" width="8.00390625" style="0" customWidth="1"/>
    <col min="26" max="26" width="3.75390625" style="17" hidden="1" customWidth="1"/>
    <col min="27" max="29" width="3.75390625" style="0" customWidth="1"/>
    <col min="30" max="30" width="4.875" style="1" customWidth="1"/>
    <col min="31" max="36" width="3.75390625" style="0" customWidth="1"/>
    <col min="37" max="37" width="4.75390625" style="1" customWidth="1"/>
    <col min="38" max="43" width="3.75390625" style="0" customWidth="1"/>
    <col min="44" max="44" width="4.50390625" style="0" customWidth="1"/>
    <col min="45" max="46" width="3.75390625" style="0" customWidth="1"/>
    <col min="47" max="47" width="5.25390625" style="1" customWidth="1"/>
    <col min="48" max="54" width="3.75390625" style="0" customWidth="1"/>
    <col min="55" max="55" width="6.50390625" style="1" customWidth="1"/>
    <col min="56" max="61" width="3.75390625" style="0" customWidth="1"/>
    <col min="62" max="62" width="5.00390625" style="1" customWidth="1"/>
    <col min="63" max="64" width="3.75390625" style="0" hidden="1" customWidth="1"/>
    <col min="65" max="65" width="5.00390625" style="1" hidden="1" customWidth="1"/>
    <col min="66" max="66" width="5.00390625" style="1" customWidth="1"/>
    <col min="67" max="87" width="3.75390625" style="0" customWidth="1"/>
  </cols>
  <sheetData>
    <row r="1" spans="1:66" ht="22.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"/>
      <c r="Z1" s="60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72" t="s">
        <v>103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8"/>
      <c r="Z3" s="6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8"/>
      <c r="Z4" s="6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77">
        <v>41174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8"/>
      <c r="Z5" s="6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75" t="s">
        <v>23</v>
      </c>
      <c r="C6" s="76"/>
      <c r="D6" s="10">
        <v>0.09722222222222222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75" t="s">
        <v>24</v>
      </c>
      <c r="C7" s="76"/>
      <c r="D7" s="10">
        <v>0.0763888888888889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6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8" customFormat="1" ht="12.75">
      <c r="B8" s="19"/>
      <c r="C8" s="19"/>
      <c r="D8" s="1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63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0"/>
      <c r="BL8" s="20"/>
      <c r="BM8" s="20"/>
    </row>
    <row r="9" spans="5:26" s="24" customFormat="1" ht="12.75">
      <c r="E9" s="74"/>
      <c r="F9" s="74"/>
      <c r="G9" s="74"/>
      <c r="H9" s="74"/>
      <c r="I9" s="25"/>
      <c r="J9" s="29" t="s">
        <v>28</v>
      </c>
      <c r="K9" s="21" t="s">
        <v>31</v>
      </c>
      <c r="L9" s="21">
        <v>17</v>
      </c>
      <c r="M9" s="21">
        <v>17</v>
      </c>
      <c r="N9" s="21">
        <v>75</v>
      </c>
      <c r="O9" s="21">
        <v>75</v>
      </c>
      <c r="P9" s="21">
        <v>89</v>
      </c>
      <c r="Q9" s="21">
        <v>89</v>
      </c>
      <c r="R9" s="21">
        <v>89</v>
      </c>
      <c r="S9" s="21">
        <v>89</v>
      </c>
      <c r="T9" s="21" t="s">
        <v>32</v>
      </c>
      <c r="U9" s="21" t="s">
        <v>32</v>
      </c>
      <c r="V9" s="22"/>
      <c r="W9" s="23"/>
      <c r="X9" s="23"/>
      <c r="Y9" s="23"/>
      <c r="Z9" s="64"/>
    </row>
    <row r="10" spans="5:26" s="24" customFormat="1" ht="12.75">
      <c r="E10" s="74"/>
      <c r="F10" s="74"/>
      <c r="G10" s="74"/>
      <c r="H10" s="74"/>
      <c r="I10" s="25"/>
      <c r="J10" s="29" t="s">
        <v>0</v>
      </c>
      <c r="K10" s="21">
        <v>1</v>
      </c>
      <c r="L10" s="21">
        <v>2</v>
      </c>
      <c r="M10" s="21">
        <v>3</v>
      </c>
      <c r="N10" s="21">
        <v>5</v>
      </c>
      <c r="O10" s="21">
        <v>6</v>
      </c>
      <c r="P10" s="21">
        <v>7</v>
      </c>
      <c r="Q10" s="21">
        <v>8</v>
      </c>
      <c r="R10" s="21">
        <v>9</v>
      </c>
      <c r="S10" s="21">
        <v>10</v>
      </c>
      <c r="T10" s="21">
        <v>11</v>
      </c>
      <c r="U10" s="21">
        <v>12</v>
      </c>
      <c r="V10" s="26"/>
      <c r="W10" s="27"/>
      <c r="X10" s="28"/>
      <c r="Y10" s="28"/>
      <c r="Z10" s="64"/>
    </row>
    <row r="11" spans="1:26" s="30" customFormat="1" ht="151.5" customHeight="1">
      <c r="A11" s="38" t="s">
        <v>22</v>
      </c>
      <c r="B11" s="29" t="s">
        <v>15</v>
      </c>
      <c r="C11" s="38" t="s">
        <v>16</v>
      </c>
      <c r="D11" s="38" t="s">
        <v>38</v>
      </c>
      <c r="E11" s="44" t="s">
        <v>9</v>
      </c>
      <c r="F11" s="44" t="s">
        <v>10</v>
      </c>
      <c r="G11" s="44" t="s">
        <v>25</v>
      </c>
      <c r="H11" s="49" t="s">
        <v>11</v>
      </c>
      <c r="I11" s="45" t="s">
        <v>12</v>
      </c>
      <c r="J11" s="45" t="s">
        <v>27</v>
      </c>
      <c r="K11" s="48" t="s">
        <v>39</v>
      </c>
      <c r="L11" s="48" t="s">
        <v>29</v>
      </c>
      <c r="M11" s="48" t="s">
        <v>3</v>
      </c>
      <c r="N11" s="48" t="s">
        <v>7</v>
      </c>
      <c r="O11" s="48" t="s">
        <v>8</v>
      </c>
      <c r="P11" s="48" t="s">
        <v>41</v>
      </c>
      <c r="Q11" s="48" t="s">
        <v>5</v>
      </c>
      <c r="R11" s="48" t="s">
        <v>6</v>
      </c>
      <c r="S11" s="48" t="s">
        <v>40</v>
      </c>
      <c r="T11" s="48" t="s">
        <v>2</v>
      </c>
      <c r="U11" s="48" t="s">
        <v>30</v>
      </c>
      <c r="V11" s="54" t="s">
        <v>13</v>
      </c>
      <c r="W11" s="54" t="s">
        <v>14</v>
      </c>
      <c r="X11" s="38" t="s">
        <v>1</v>
      </c>
      <c r="Y11" s="38" t="s">
        <v>36</v>
      </c>
      <c r="Z11" s="65"/>
    </row>
    <row r="12" spans="1:26" s="37" customFormat="1" ht="25.5">
      <c r="A12" s="31">
        <v>105</v>
      </c>
      <c r="B12" s="12" t="s">
        <v>44</v>
      </c>
      <c r="C12" s="43">
        <v>2005</v>
      </c>
      <c r="D12" s="43" t="s">
        <v>92</v>
      </c>
      <c r="E12" s="40">
        <v>0.47222222222222227</v>
      </c>
      <c r="F12" s="40">
        <v>0.5694444444444444</v>
      </c>
      <c r="G12" s="40">
        <v>0.005555555555555556</v>
      </c>
      <c r="H12" s="32">
        <f>F12-G12-E12</f>
        <v>0.09166666666666662</v>
      </c>
      <c r="I12" s="31">
        <v>-11</v>
      </c>
      <c r="J12" s="31"/>
      <c r="K12" s="31">
        <v>10</v>
      </c>
      <c r="L12" s="31">
        <v>30</v>
      </c>
      <c r="M12" s="31">
        <v>2</v>
      </c>
      <c r="N12" s="31">
        <v>17</v>
      </c>
      <c r="O12" s="31">
        <v>10</v>
      </c>
      <c r="P12" s="31">
        <v>30</v>
      </c>
      <c r="Q12" s="31">
        <v>5</v>
      </c>
      <c r="R12" s="31">
        <v>10</v>
      </c>
      <c r="S12" s="31">
        <v>8</v>
      </c>
      <c r="T12" s="31">
        <v>10</v>
      </c>
      <c r="U12" s="31">
        <v>0</v>
      </c>
      <c r="V12" s="50">
        <f>SUM(J12:U12)</f>
        <v>132</v>
      </c>
      <c r="W12" s="51">
        <f>V12+I12</f>
        <v>121</v>
      </c>
      <c r="X12" s="36">
        <v>1</v>
      </c>
      <c r="Y12" s="36"/>
      <c r="Z12" s="66"/>
    </row>
    <row r="13" ht="27.75" customHeight="1"/>
    <row r="14" spans="2:64" s="13" customFormat="1" ht="12.75">
      <c r="B14" s="14" t="s">
        <v>33</v>
      </c>
      <c r="C14" s="14"/>
      <c r="D14" s="14"/>
      <c r="E14" s="14"/>
      <c r="I14" s="13" t="s">
        <v>37</v>
      </c>
      <c r="J14" s="15"/>
      <c r="N14" s="15"/>
      <c r="U14" s="15"/>
      <c r="Z14" s="16"/>
      <c r="AB14" s="15"/>
      <c r="AI14" s="15"/>
      <c r="AS14" s="15"/>
      <c r="BA14" s="15"/>
      <c r="BH14" s="15"/>
      <c r="BK14" s="15"/>
      <c r="BL14" s="15"/>
    </row>
    <row r="15" spans="2:64" s="13" customFormat="1" ht="12.75">
      <c r="B15" s="14"/>
      <c r="C15" s="14"/>
      <c r="D15" s="14"/>
      <c r="E15" s="14"/>
      <c r="J15" s="15"/>
      <c r="N15" s="15"/>
      <c r="U15" s="15"/>
      <c r="Z15" s="16"/>
      <c r="AB15" s="15"/>
      <c r="AI15" s="15"/>
      <c r="AS15" s="15"/>
      <c r="BA15" s="15"/>
      <c r="BH15" s="15"/>
      <c r="BK15" s="15"/>
      <c r="BL15" s="15"/>
    </row>
    <row r="16" spans="2:64" s="13" customFormat="1" ht="12.75">
      <c r="B16" s="14" t="s">
        <v>34</v>
      </c>
      <c r="C16" s="14"/>
      <c r="D16" s="14"/>
      <c r="E16" s="14"/>
      <c r="I16" s="13" t="s">
        <v>35</v>
      </c>
      <c r="J16" s="15"/>
      <c r="N16" s="15"/>
      <c r="U16" s="15"/>
      <c r="Z16" s="16"/>
      <c r="AB16" s="15"/>
      <c r="AI16" s="15"/>
      <c r="AS16" s="15"/>
      <c r="BA16" s="15"/>
      <c r="BH16" s="15"/>
      <c r="BK16" s="15"/>
      <c r="BL16" s="15"/>
    </row>
    <row r="17" spans="2:66" s="13" customFormat="1" ht="12.75">
      <c r="B17" s="14"/>
      <c r="C17" s="14"/>
      <c r="D17" s="14"/>
      <c r="O17" s="15"/>
      <c r="P17" s="15"/>
      <c r="W17" s="15"/>
      <c r="Z17" s="16"/>
      <c r="AD17" s="15"/>
      <c r="AK17" s="15"/>
      <c r="AU17" s="15"/>
      <c r="BC17" s="15"/>
      <c r="BJ17" s="15"/>
      <c r="BM17" s="15"/>
      <c r="BN17" s="15"/>
    </row>
    <row r="18" spans="2:66" s="13" customFormat="1" ht="12.75">
      <c r="B18" s="14"/>
      <c r="C18" s="14"/>
      <c r="D18" s="14"/>
      <c r="O18" s="15"/>
      <c r="P18" s="15"/>
      <c r="W18" s="15"/>
      <c r="Z18" s="16"/>
      <c r="AD18" s="15"/>
      <c r="AK18" s="15"/>
      <c r="AU18" s="15"/>
      <c r="BC18" s="15"/>
      <c r="BJ18" s="15"/>
      <c r="BM18" s="15"/>
      <c r="BN18" s="15"/>
    </row>
  </sheetData>
  <sheetProtection/>
  <mergeCells count="8">
    <mergeCell ref="A4:X4"/>
    <mergeCell ref="A3:X3"/>
    <mergeCell ref="A1:X1"/>
    <mergeCell ref="E10:H10"/>
    <mergeCell ref="B6:C6"/>
    <mergeCell ref="B7:C7"/>
    <mergeCell ref="E9:H9"/>
    <mergeCell ref="A5:X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9"/>
  <sheetViews>
    <sheetView tabSelected="1" zoomScalePageLayoutView="0" workbookViewId="0" topLeftCell="C9">
      <selection activeCell="L18" sqref="L18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25390625" style="0" bestFit="1" customWidth="1"/>
    <col min="9" max="9" width="5.25390625" style="0" customWidth="1"/>
    <col min="10" max="10" width="5.00390625" style="0" bestFit="1" customWidth="1"/>
    <col min="11" max="11" width="3.25390625" style="0" customWidth="1"/>
    <col min="12" max="13" width="5.75390625" style="0" bestFit="1" customWidth="1"/>
    <col min="14" max="14" width="3.25390625" style="0" bestFit="1" customWidth="1"/>
    <col min="15" max="16" width="3.25390625" style="1" bestFit="1" customWidth="1"/>
    <col min="17" max="17" width="3.50390625" style="0" bestFit="1" customWidth="1"/>
    <col min="18" max="18" width="3.25390625" style="0" bestFit="1" customWidth="1"/>
    <col min="19" max="19" width="4.50390625" style="0" bestFit="1" customWidth="1"/>
    <col min="20" max="21" width="3.25390625" style="0" bestFit="1" customWidth="1"/>
    <col min="22" max="22" width="5.75390625" style="0" bestFit="1" customWidth="1"/>
    <col min="23" max="23" width="6.00390625" style="1" bestFit="1" customWidth="1"/>
    <col min="24" max="24" width="11.00390625" style="0" bestFit="1" customWidth="1"/>
    <col min="25" max="25" width="8.00390625" style="0" customWidth="1"/>
    <col min="26" max="26" width="3.75390625" style="17" hidden="1" customWidth="1"/>
    <col min="27" max="29" width="3.75390625" style="0" customWidth="1"/>
    <col min="30" max="30" width="4.875" style="1" customWidth="1"/>
    <col min="31" max="36" width="3.75390625" style="0" customWidth="1"/>
    <col min="37" max="37" width="4.75390625" style="1" customWidth="1"/>
    <col min="38" max="43" width="3.75390625" style="0" customWidth="1"/>
    <col min="44" max="44" width="4.50390625" style="0" customWidth="1"/>
    <col min="45" max="46" width="3.75390625" style="0" customWidth="1"/>
    <col min="47" max="47" width="5.25390625" style="1" customWidth="1"/>
    <col min="48" max="54" width="3.75390625" style="0" customWidth="1"/>
    <col min="55" max="55" width="6.50390625" style="1" customWidth="1"/>
    <col min="56" max="61" width="3.75390625" style="0" customWidth="1"/>
    <col min="62" max="62" width="5.00390625" style="1" customWidth="1"/>
    <col min="63" max="64" width="3.75390625" style="0" hidden="1" customWidth="1"/>
    <col min="65" max="65" width="5.00390625" style="1" hidden="1" customWidth="1"/>
    <col min="66" max="66" width="5.00390625" style="1" customWidth="1"/>
    <col min="67" max="87" width="3.75390625" style="0" customWidth="1"/>
  </cols>
  <sheetData>
    <row r="1" spans="1:66" ht="22.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"/>
      <c r="Z1" s="60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72" t="s">
        <v>106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8"/>
      <c r="Z3" s="6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8"/>
      <c r="Z4" s="6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77">
        <v>41174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8"/>
      <c r="Z5" s="6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75" t="s">
        <v>23</v>
      </c>
      <c r="C6" s="76"/>
      <c r="D6" s="10">
        <v>0.09722222222222222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75" t="s">
        <v>24</v>
      </c>
      <c r="C7" s="76"/>
      <c r="D7" s="10">
        <v>0.0763888888888889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6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8" customFormat="1" ht="12.75">
      <c r="B8" s="19"/>
      <c r="C8" s="19"/>
      <c r="D8" s="1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63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0"/>
      <c r="BL8" s="20"/>
      <c r="BM8" s="20"/>
    </row>
    <row r="9" spans="5:26" s="24" customFormat="1" ht="12.75">
      <c r="E9" s="74"/>
      <c r="F9" s="74"/>
      <c r="G9" s="74"/>
      <c r="H9" s="74"/>
      <c r="I9" s="25"/>
      <c r="J9" s="29" t="s">
        <v>28</v>
      </c>
      <c r="K9" s="21" t="s">
        <v>31</v>
      </c>
      <c r="L9" s="21">
        <v>17</v>
      </c>
      <c r="M9" s="21">
        <v>17</v>
      </c>
      <c r="N9" s="21">
        <v>75</v>
      </c>
      <c r="O9" s="21">
        <v>75</v>
      </c>
      <c r="P9" s="21">
        <v>89</v>
      </c>
      <c r="Q9" s="21">
        <v>89</v>
      </c>
      <c r="R9" s="21">
        <v>89</v>
      </c>
      <c r="S9" s="21">
        <v>89</v>
      </c>
      <c r="T9" s="21" t="s">
        <v>32</v>
      </c>
      <c r="U9" s="21" t="s">
        <v>32</v>
      </c>
      <c r="V9" s="22"/>
      <c r="W9" s="23"/>
      <c r="X9" s="23"/>
      <c r="Y9" s="23"/>
      <c r="Z9" s="64"/>
    </row>
    <row r="10" spans="5:26" s="24" customFormat="1" ht="12.75">
      <c r="E10" s="74"/>
      <c r="F10" s="74"/>
      <c r="G10" s="74"/>
      <c r="H10" s="74"/>
      <c r="I10" s="25"/>
      <c r="J10" s="29" t="s">
        <v>0</v>
      </c>
      <c r="K10" s="21">
        <v>1</v>
      </c>
      <c r="L10" s="21">
        <v>2</v>
      </c>
      <c r="M10" s="21">
        <v>3</v>
      </c>
      <c r="N10" s="21">
        <v>5</v>
      </c>
      <c r="O10" s="21">
        <v>6</v>
      </c>
      <c r="P10" s="21">
        <v>7</v>
      </c>
      <c r="Q10" s="21">
        <v>8</v>
      </c>
      <c r="R10" s="21">
        <v>9</v>
      </c>
      <c r="S10" s="21">
        <v>10</v>
      </c>
      <c r="T10" s="21">
        <v>11</v>
      </c>
      <c r="U10" s="21">
        <v>12</v>
      </c>
      <c r="V10" s="26"/>
      <c r="W10" s="27"/>
      <c r="X10" s="28"/>
      <c r="Y10" s="28"/>
      <c r="Z10" s="64"/>
    </row>
    <row r="11" spans="1:26" s="30" customFormat="1" ht="151.5" customHeight="1">
      <c r="A11" s="38" t="s">
        <v>22</v>
      </c>
      <c r="B11" s="29" t="s">
        <v>15</v>
      </c>
      <c r="C11" s="38" t="s">
        <v>16</v>
      </c>
      <c r="D11" s="38" t="s">
        <v>38</v>
      </c>
      <c r="E11" s="44" t="s">
        <v>9</v>
      </c>
      <c r="F11" s="44" t="s">
        <v>10</v>
      </c>
      <c r="G11" s="44" t="s">
        <v>25</v>
      </c>
      <c r="H11" s="49" t="s">
        <v>11</v>
      </c>
      <c r="I11" s="45" t="s">
        <v>12</v>
      </c>
      <c r="J11" s="45" t="s">
        <v>27</v>
      </c>
      <c r="K11" s="48" t="s">
        <v>39</v>
      </c>
      <c r="L11" s="48" t="s">
        <v>29</v>
      </c>
      <c r="M11" s="48" t="s">
        <v>3</v>
      </c>
      <c r="N11" s="48" t="s">
        <v>7</v>
      </c>
      <c r="O11" s="48" t="s">
        <v>8</v>
      </c>
      <c r="P11" s="48" t="s">
        <v>41</v>
      </c>
      <c r="Q11" s="48" t="s">
        <v>5</v>
      </c>
      <c r="R11" s="48" t="s">
        <v>6</v>
      </c>
      <c r="S11" s="48" t="s">
        <v>40</v>
      </c>
      <c r="T11" s="48" t="s">
        <v>2</v>
      </c>
      <c r="U11" s="48" t="s">
        <v>30</v>
      </c>
      <c r="V11" s="54" t="s">
        <v>13</v>
      </c>
      <c r="W11" s="54" t="s">
        <v>14</v>
      </c>
      <c r="X11" s="38" t="s">
        <v>1</v>
      </c>
      <c r="Y11" s="38" t="s">
        <v>36</v>
      </c>
      <c r="Z11" s="65"/>
    </row>
    <row r="12" spans="1:66" s="34" customFormat="1" ht="25.5">
      <c r="A12" s="31">
        <v>108</v>
      </c>
      <c r="B12" s="12" t="s">
        <v>56</v>
      </c>
      <c r="C12" s="43">
        <v>114</v>
      </c>
      <c r="D12" s="43" t="s">
        <v>57</v>
      </c>
      <c r="E12" s="40">
        <v>0.46527777777777773</v>
      </c>
      <c r="F12" s="40">
        <v>0.5597222222222222</v>
      </c>
      <c r="G12" s="40">
        <v>0.003472222222222222</v>
      </c>
      <c r="H12" s="32">
        <f>F12-G12-E12</f>
        <v>0.09097222222222229</v>
      </c>
      <c r="I12" s="31">
        <v>-11</v>
      </c>
      <c r="J12" s="31"/>
      <c r="K12" s="31">
        <v>10</v>
      </c>
      <c r="L12" s="31">
        <v>24</v>
      </c>
      <c r="M12" s="31">
        <v>17</v>
      </c>
      <c r="N12" s="31">
        <v>20</v>
      </c>
      <c r="O12" s="31">
        <v>10</v>
      </c>
      <c r="P12" s="31">
        <v>30</v>
      </c>
      <c r="Q12" s="31">
        <v>10</v>
      </c>
      <c r="R12" s="31">
        <v>10</v>
      </c>
      <c r="S12" s="31">
        <v>11.5</v>
      </c>
      <c r="T12" s="31">
        <v>5</v>
      </c>
      <c r="U12" s="31">
        <v>15</v>
      </c>
      <c r="V12" s="50">
        <f>SUM(J12:U12)</f>
        <v>162.5</v>
      </c>
      <c r="W12" s="51">
        <f>V12+I12</f>
        <v>151.5</v>
      </c>
      <c r="X12" s="43">
        <v>1</v>
      </c>
      <c r="Y12" s="36"/>
      <c r="Z12" s="66"/>
      <c r="AD12" s="35"/>
      <c r="AK12" s="35"/>
      <c r="AU12" s="35"/>
      <c r="BC12" s="35"/>
      <c r="BJ12" s="35"/>
      <c r="BM12" s="35"/>
      <c r="BN12" s="35"/>
    </row>
    <row r="13" spans="1:66" s="34" customFormat="1" ht="25.5">
      <c r="A13" s="31">
        <v>107</v>
      </c>
      <c r="B13" s="12" t="s">
        <v>56</v>
      </c>
      <c r="C13" s="43">
        <v>819</v>
      </c>
      <c r="D13" s="43" t="s">
        <v>89</v>
      </c>
      <c r="E13" s="40">
        <v>0.4791666666666667</v>
      </c>
      <c r="F13" s="40">
        <v>0.5715277777777777</v>
      </c>
      <c r="G13" s="40">
        <v>0.003472222222222222</v>
      </c>
      <c r="H13" s="32">
        <f>F13-G13-E13</f>
        <v>0.08888888888888885</v>
      </c>
      <c r="I13" s="31">
        <v>-9</v>
      </c>
      <c r="J13" s="31"/>
      <c r="K13" s="31">
        <v>6</v>
      </c>
      <c r="L13" s="31">
        <v>28</v>
      </c>
      <c r="M13" s="31">
        <v>20</v>
      </c>
      <c r="N13" s="31">
        <v>17</v>
      </c>
      <c r="O13" s="31">
        <v>10</v>
      </c>
      <c r="P13" s="31">
        <v>30</v>
      </c>
      <c r="Q13" s="31">
        <v>10</v>
      </c>
      <c r="R13" s="31">
        <v>10</v>
      </c>
      <c r="S13" s="31">
        <v>8.5</v>
      </c>
      <c r="T13" s="31">
        <v>5</v>
      </c>
      <c r="U13" s="31" t="s">
        <v>67</v>
      </c>
      <c r="V13" s="50">
        <f>SUM(J13:U13)</f>
        <v>144.5</v>
      </c>
      <c r="W13" s="51">
        <f>V13+I13</f>
        <v>135.5</v>
      </c>
      <c r="X13" s="36">
        <v>2</v>
      </c>
      <c r="Y13" s="36"/>
      <c r="Z13" s="66"/>
      <c r="AD13" s="35"/>
      <c r="AK13" s="35"/>
      <c r="AU13" s="35"/>
      <c r="BC13" s="35"/>
      <c r="BJ13" s="35"/>
      <c r="BM13" s="35"/>
      <c r="BN13" s="35"/>
    </row>
    <row r="14" ht="27.75" customHeight="1"/>
    <row r="15" spans="2:64" s="13" customFormat="1" ht="12.75">
      <c r="B15" s="14" t="s">
        <v>33</v>
      </c>
      <c r="C15" s="14"/>
      <c r="D15" s="14"/>
      <c r="E15" s="14"/>
      <c r="I15" s="13" t="s">
        <v>37</v>
      </c>
      <c r="J15" s="15"/>
      <c r="N15" s="15"/>
      <c r="U15" s="15"/>
      <c r="Z15" s="16"/>
      <c r="AB15" s="15"/>
      <c r="AI15" s="15"/>
      <c r="AS15" s="15"/>
      <c r="BA15" s="15"/>
      <c r="BH15" s="15"/>
      <c r="BK15" s="15"/>
      <c r="BL15" s="15"/>
    </row>
    <row r="16" spans="2:64" s="13" customFormat="1" ht="12.75">
      <c r="B16" s="14"/>
      <c r="C16" s="14"/>
      <c r="D16" s="14"/>
      <c r="E16" s="14"/>
      <c r="J16" s="15"/>
      <c r="N16" s="15"/>
      <c r="U16" s="15"/>
      <c r="Z16" s="16"/>
      <c r="AB16" s="15"/>
      <c r="AI16" s="15"/>
      <c r="AS16" s="15"/>
      <c r="BA16" s="15"/>
      <c r="BH16" s="15"/>
      <c r="BK16" s="15"/>
      <c r="BL16" s="15"/>
    </row>
    <row r="17" spans="2:64" s="13" customFormat="1" ht="12.75">
      <c r="B17" s="14" t="s">
        <v>34</v>
      </c>
      <c r="C17" s="14"/>
      <c r="D17" s="14"/>
      <c r="E17" s="14"/>
      <c r="I17" s="13" t="s">
        <v>35</v>
      </c>
      <c r="J17" s="15"/>
      <c r="N17" s="15"/>
      <c r="U17" s="15"/>
      <c r="Z17" s="16"/>
      <c r="AB17" s="15"/>
      <c r="AI17" s="15"/>
      <c r="AS17" s="15"/>
      <c r="BA17" s="15"/>
      <c r="BH17" s="15"/>
      <c r="BK17" s="15"/>
      <c r="BL17" s="15"/>
    </row>
    <row r="18" spans="2:66" s="13" customFormat="1" ht="12.75">
      <c r="B18" s="14"/>
      <c r="C18" s="14"/>
      <c r="D18" s="14"/>
      <c r="O18" s="15"/>
      <c r="P18" s="15"/>
      <c r="W18" s="15"/>
      <c r="Z18" s="16"/>
      <c r="AD18" s="15"/>
      <c r="AK18" s="15"/>
      <c r="AU18" s="15"/>
      <c r="BC18" s="15"/>
      <c r="BJ18" s="15"/>
      <c r="BM18" s="15"/>
      <c r="BN18" s="15"/>
    </row>
    <row r="19" spans="2:66" s="13" customFormat="1" ht="12.75">
      <c r="B19" s="14"/>
      <c r="C19" s="14"/>
      <c r="D19" s="14"/>
      <c r="O19" s="15"/>
      <c r="P19" s="15"/>
      <c r="W19" s="15"/>
      <c r="Z19" s="16"/>
      <c r="AD19" s="15"/>
      <c r="AK19" s="15"/>
      <c r="AU19" s="15"/>
      <c r="BC19" s="15"/>
      <c r="BJ19" s="15"/>
      <c r="BM19" s="15"/>
      <c r="BN19" s="15"/>
    </row>
  </sheetData>
  <sheetProtection/>
  <mergeCells count="8">
    <mergeCell ref="E9:H9"/>
    <mergeCell ref="E10:H10"/>
    <mergeCell ref="A1:X1"/>
    <mergeCell ref="A3:X3"/>
    <mergeCell ref="A4:X4"/>
    <mergeCell ref="A5:X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zoomScale="79" zoomScaleNormal="79" zoomScalePageLayoutView="0" workbookViewId="0" topLeftCell="B1">
      <selection activeCell="Y12" sqref="Y12"/>
    </sheetView>
  </sheetViews>
  <sheetFormatPr defaultColWidth="8.75390625" defaultRowHeight="12.75"/>
  <cols>
    <col min="1" max="1" width="4.50390625" style="0" bestFit="1" customWidth="1"/>
    <col min="2" max="2" width="21.00390625" style="3" customWidth="1"/>
    <col min="3" max="3" width="9.25390625" style="3" bestFit="1" customWidth="1"/>
    <col min="4" max="4" width="21.00390625" style="3" customWidth="1"/>
    <col min="5" max="6" width="8.75390625" style="0" bestFit="1" customWidth="1"/>
    <col min="7" max="7" width="9.50390625" style="0" customWidth="1"/>
    <col min="8" max="8" width="9.25390625" style="0" bestFit="1" customWidth="1"/>
    <col min="9" max="9" width="5.25390625" style="1" customWidth="1"/>
    <col min="10" max="10" width="5.00390625" style="1" bestFit="1" customWidth="1"/>
    <col min="11" max="11" width="3.50390625" style="1" bestFit="1" customWidth="1"/>
    <col min="12" max="12" width="4.50390625" style="0" bestFit="1" customWidth="1"/>
    <col min="13" max="14" width="3.25390625" style="0" customWidth="1"/>
    <col min="15" max="15" width="5.875" style="0" bestFit="1" customWidth="1"/>
    <col min="16" max="17" width="3.50390625" style="0" bestFit="1" customWidth="1"/>
    <col min="18" max="18" width="4.50390625" style="0" bestFit="1" customWidth="1"/>
    <col min="19" max="20" width="5.875" style="0" bestFit="1" customWidth="1"/>
    <col min="21" max="21" width="3.25390625" style="0" bestFit="1" customWidth="1"/>
    <col min="22" max="22" width="3.25390625" style="1" bestFit="1" customWidth="1"/>
    <col min="23" max="23" width="6.00390625" style="0" bestFit="1" customWidth="1"/>
    <col min="24" max="24" width="6.25390625" style="0" customWidth="1"/>
    <col min="25" max="25" width="11.25390625" style="0" bestFit="1" customWidth="1"/>
    <col min="26" max="26" width="9.50390625" style="0" bestFit="1" customWidth="1"/>
    <col min="27" max="27" width="3.75390625" style="17" hidden="1" customWidth="1"/>
  </cols>
  <sheetData>
    <row r="1" spans="2:27" ht="22.5">
      <c r="B1" s="73" t="s">
        <v>59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6"/>
      <c r="AA1" s="60"/>
    </row>
    <row r="2" spans="2:2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1"/>
    </row>
    <row r="3" spans="2:27" s="2" customFormat="1" ht="17.25">
      <c r="B3" s="72" t="s">
        <v>103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8"/>
      <c r="AA3" s="62"/>
    </row>
    <row r="4" spans="2:27" s="2" customFormat="1" ht="17.25">
      <c r="B4" s="72" t="s">
        <v>18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"/>
      <c r="AA4" s="62"/>
    </row>
    <row r="5" spans="2:27" s="2" customFormat="1" ht="17.25">
      <c r="B5" s="77">
        <v>41174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8"/>
      <c r="AA5" s="62"/>
    </row>
    <row r="6" spans="2:27" s="2" customFormat="1" ht="17.25">
      <c r="B6" s="75" t="s">
        <v>23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62"/>
    </row>
    <row r="7" spans="2:27" s="2" customFormat="1" ht="17.25">
      <c r="B7" s="75" t="s">
        <v>24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62"/>
    </row>
    <row r="8" spans="2:27" ht="12.7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s="24" customFormat="1" ht="12.75">
      <c r="A9" s="78"/>
      <c r="B9" s="78"/>
      <c r="C9" s="78"/>
      <c r="D9" s="25"/>
      <c r="E9" s="25"/>
      <c r="F9" s="25"/>
      <c r="G9" s="25"/>
      <c r="H9" s="25"/>
      <c r="I9" s="25"/>
      <c r="J9" s="46" t="s">
        <v>28</v>
      </c>
      <c r="K9" s="21" t="s">
        <v>31</v>
      </c>
      <c r="L9" s="21">
        <v>31</v>
      </c>
      <c r="M9" s="21">
        <v>75</v>
      </c>
      <c r="N9" s="21">
        <v>75</v>
      </c>
      <c r="O9" s="21">
        <v>89</v>
      </c>
      <c r="P9" s="21">
        <v>89</v>
      </c>
      <c r="Q9" s="21">
        <v>89</v>
      </c>
      <c r="R9" s="21">
        <v>89</v>
      </c>
      <c r="S9" s="21">
        <v>23</v>
      </c>
      <c r="T9" s="21">
        <v>23</v>
      </c>
      <c r="U9" s="21" t="s">
        <v>32</v>
      </c>
      <c r="V9" s="21" t="s">
        <v>32</v>
      </c>
      <c r="W9" s="22"/>
      <c r="X9" s="23"/>
      <c r="Y9" s="23"/>
      <c r="Z9" s="23"/>
      <c r="AA9" s="64"/>
    </row>
    <row r="10" spans="1:27" s="24" customFormat="1" ht="12.75">
      <c r="A10" s="79"/>
      <c r="B10" s="79"/>
      <c r="C10" s="79"/>
      <c r="D10" s="25"/>
      <c r="E10" s="25"/>
      <c r="F10" s="25"/>
      <c r="G10" s="25"/>
      <c r="H10" s="25"/>
      <c r="I10" s="25"/>
      <c r="J10" s="47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4"/>
    </row>
    <row r="11" spans="1:27" s="57" customFormat="1" ht="146.25" customHeight="1">
      <c r="A11" s="53" t="s">
        <v>22</v>
      </c>
      <c r="B11" s="36" t="s">
        <v>15</v>
      </c>
      <c r="C11" s="53" t="s">
        <v>16</v>
      </c>
      <c r="D11" s="53" t="s">
        <v>38</v>
      </c>
      <c r="E11" s="12" t="s">
        <v>9</v>
      </c>
      <c r="F11" s="12" t="s">
        <v>10</v>
      </c>
      <c r="G11" s="12" t="s">
        <v>25</v>
      </c>
      <c r="H11" s="43" t="s">
        <v>11</v>
      </c>
      <c r="I11" s="48" t="s">
        <v>12</v>
      </c>
      <c r="J11" s="48" t="s">
        <v>27</v>
      </c>
      <c r="K11" s="48" t="s">
        <v>39</v>
      </c>
      <c r="L11" s="48" t="s">
        <v>60</v>
      </c>
      <c r="M11" s="48" t="s">
        <v>7</v>
      </c>
      <c r="N11" s="48" t="s">
        <v>8</v>
      </c>
      <c r="O11" s="48" t="s">
        <v>4</v>
      </c>
      <c r="P11" s="48" t="s">
        <v>5</v>
      </c>
      <c r="Q11" s="48" t="s">
        <v>6</v>
      </c>
      <c r="R11" s="48" t="s">
        <v>40</v>
      </c>
      <c r="S11" s="48" t="s">
        <v>20</v>
      </c>
      <c r="T11" s="48" t="s">
        <v>19</v>
      </c>
      <c r="U11" s="48" t="s">
        <v>2</v>
      </c>
      <c r="V11" s="48" t="s">
        <v>30</v>
      </c>
      <c r="W11" s="54" t="s">
        <v>13</v>
      </c>
      <c r="X11" s="54" t="s">
        <v>14</v>
      </c>
      <c r="Y11" s="56" t="s">
        <v>1</v>
      </c>
      <c r="Z11" s="56" t="s">
        <v>36</v>
      </c>
      <c r="AA11" s="67"/>
    </row>
    <row r="12" spans="1:27" s="37" customFormat="1" ht="25.5">
      <c r="A12" s="31">
        <v>205</v>
      </c>
      <c r="B12" s="12" t="s">
        <v>44</v>
      </c>
      <c r="C12" s="43">
        <v>2005</v>
      </c>
      <c r="D12" s="43" t="s">
        <v>90</v>
      </c>
      <c r="E12" s="40">
        <v>0.47222222222222227</v>
      </c>
      <c r="F12" s="40">
        <v>0.5875</v>
      </c>
      <c r="G12" s="40">
        <v>0.011111111111111112</v>
      </c>
      <c r="H12" s="32">
        <f>F12-E12-G12</f>
        <v>0.10416666666666664</v>
      </c>
      <c r="I12" s="31">
        <v>-15</v>
      </c>
      <c r="J12" s="31"/>
      <c r="K12" s="31">
        <v>8</v>
      </c>
      <c r="L12" s="31">
        <v>4.5</v>
      </c>
      <c r="M12" s="31">
        <v>13</v>
      </c>
      <c r="N12" s="31">
        <v>10</v>
      </c>
      <c r="O12" s="31">
        <v>20</v>
      </c>
      <c r="P12" s="31">
        <v>0</v>
      </c>
      <c r="Q12" s="31">
        <v>10</v>
      </c>
      <c r="R12" s="31">
        <v>4</v>
      </c>
      <c r="S12" s="31">
        <v>20</v>
      </c>
      <c r="T12" s="31">
        <v>17</v>
      </c>
      <c r="U12" s="31" t="s">
        <v>67</v>
      </c>
      <c r="V12" s="31" t="s">
        <v>67</v>
      </c>
      <c r="W12" s="50">
        <f>SUM(J12:V12)</f>
        <v>106.5</v>
      </c>
      <c r="X12" s="51">
        <f>I12+W12</f>
        <v>91.5</v>
      </c>
      <c r="Y12" s="36">
        <v>1</v>
      </c>
      <c r="Z12" s="36"/>
      <c r="AA12" s="66"/>
    </row>
    <row r="13" spans="1:27" s="37" customFormat="1" ht="25.5">
      <c r="A13" s="31">
        <v>207</v>
      </c>
      <c r="B13" s="12" t="s">
        <v>44</v>
      </c>
      <c r="C13" s="43">
        <v>1387</v>
      </c>
      <c r="D13" s="43" t="s">
        <v>88</v>
      </c>
      <c r="E13" s="40">
        <v>0.4791666666666667</v>
      </c>
      <c r="F13" s="40">
        <v>0.5888888888888889</v>
      </c>
      <c r="G13" s="40">
        <v>0.0020833333333333333</v>
      </c>
      <c r="H13" s="32">
        <f>F13-E13-G13</f>
        <v>0.10763888888888888</v>
      </c>
      <c r="I13" s="31"/>
      <c r="J13" s="31"/>
      <c r="K13" s="31">
        <v>6</v>
      </c>
      <c r="L13" s="31">
        <v>7</v>
      </c>
      <c r="M13" s="31">
        <v>17</v>
      </c>
      <c r="N13" s="31">
        <v>10</v>
      </c>
      <c r="O13" s="31">
        <v>20</v>
      </c>
      <c r="P13" s="31">
        <v>10</v>
      </c>
      <c r="Q13" s="31">
        <v>10</v>
      </c>
      <c r="R13" s="31">
        <v>9</v>
      </c>
      <c r="S13" s="31">
        <v>20</v>
      </c>
      <c r="T13" s="31">
        <v>20</v>
      </c>
      <c r="U13" s="31">
        <v>5</v>
      </c>
      <c r="V13" s="31">
        <v>15</v>
      </c>
      <c r="W13" s="50">
        <f>SUM(J13:V13)</f>
        <v>149</v>
      </c>
      <c r="X13" s="51">
        <f>I13+W13</f>
        <v>149</v>
      </c>
      <c r="Y13" s="68" t="s">
        <v>102</v>
      </c>
      <c r="Z13" s="36"/>
      <c r="AA13" s="66"/>
    </row>
    <row r="15" spans="2:27" s="13" customFormat="1" ht="15" customHeight="1">
      <c r="B15" s="14"/>
      <c r="C15" s="14"/>
      <c r="D15" s="14"/>
      <c r="I15" s="15"/>
      <c r="J15" s="15"/>
      <c r="K15" s="15"/>
      <c r="V15" s="15"/>
      <c r="AA15" s="16"/>
    </row>
    <row r="16" spans="2:27" s="13" customFormat="1" ht="15" customHeight="1">
      <c r="B16" s="14"/>
      <c r="C16" s="14"/>
      <c r="D16" s="14"/>
      <c r="I16" s="15"/>
      <c r="J16" s="15"/>
      <c r="K16" s="15"/>
      <c r="V16" s="15"/>
      <c r="AA16" s="16"/>
    </row>
    <row r="17" spans="2:27" s="13" customFormat="1" ht="12.75">
      <c r="B17" s="14" t="s">
        <v>33</v>
      </c>
      <c r="C17" s="14"/>
      <c r="D17" s="14"/>
      <c r="E17" s="14"/>
      <c r="I17" s="13" t="s">
        <v>37</v>
      </c>
      <c r="J17" s="15"/>
      <c r="W17" s="15"/>
      <c r="AA17" s="16"/>
    </row>
    <row r="18" spans="2:27" s="13" customFormat="1" ht="12.75">
      <c r="B18" s="14"/>
      <c r="C18" s="14"/>
      <c r="D18" s="14"/>
      <c r="E18" s="14"/>
      <c r="J18" s="15"/>
      <c r="W18" s="15"/>
      <c r="AA18" s="16"/>
    </row>
    <row r="19" spans="2:27" s="13" customFormat="1" ht="12.75">
      <c r="B19" s="14" t="s">
        <v>34</v>
      </c>
      <c r="C19" s="14"/>
      <c r="D19" s="14"/>
      <c r="E19" s="14"/>
      <c r="I19" s="13" t="s">
        <v>35</v>
      </c>
      <c r="J19" s="15"/>
      <c r="W19" s="15"/>
      <c r="AA19" s="16"/>
    </row>
    <row r="20" spans="2:27" s="13" customFormat="1" ht="24.75" customHeight="1">
      <c r="B20" s="14"/>
      <c r="C20" s="14"/>
      <c r="D20" s="14"/>
      <c r="I20" s="15"/>
      <c r="J20" s="15"/>
      <c r="K20" s="15"/>
      <c r="V20" s="15"/>
      <c r="AA20" s="16"/>
    </row>
  </sheetData>
  <sheetProtection/>
  <mergeCells count="9">
    <mergeCell ref="B7:C7"/>
    <mergeCell ref="A9:C9"/>
    <mergeCell ref="A10:C10"/>
    <mergeCell ref="B8:AA8"/>
    <mergeCell ref="B1:Y1"/>
    <mergeCell ref="B3:Y3"/>
    <mergeCell ref="B4:Y4"/>
    <mergeCell ref="B6:C6"/>
    <mergeCell ref="B5:Y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GridLines="0" zoomScale="80" zoomScaleNormal="80" zoomScalePageLayoutView="0" workbookViewId="0" topLeftCell="B1">
      <selection activeCell="W13" sqref="W13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19.25390625" style="3" customWidth="1"/>
    <col min="5" max="6" width="8.125" style="0" bestFit="1" customWidth="1"/>
    <col min="7" max="7" width="8.125" style="0" customWidth="1"/>
    <col min="8" max="8" width="9.75390625" style="0" customWidth="1"/>
    <col min="9" max="9" width="5.50390625" style="0" customWidth="1"/>
    <col min="10" max="10" width="5.00390625" style="0" bestFit="1" customWidth="1"/>
    <col min="11" max="11" width="3.25390625" style="0" bestFit="1" customWidth="1"/>
    <col min="12" max="12" width="3.50390625" style="0" bestFit="1" customWidth="1"/>
    <col min="13" max="13" width="5.75390625" style="0" bestFit="1" customWidth="1"/>
    <col min="14" max="15" width="3.25390625" style="0" customWidth="1"/>
    <col min="16" max="16" width="4.50390625" style="0" bestFit="1" customWidth="1"/>
    <col min="17" max="18" width="5.75390625" style="0" bestFit="1" customWidth="1"/>
    <col min="19" max="20" width="3.25390625" style="0" bestFit="1" customWidth="1"/>
    <col min="21" max="21" width="5.75390625" style="0" bestFit="1" customWidth="1"/>
    <col min="22" max="22" width="5.50390625" style="0" customWidth="1"/>
    <col min="23" max="23" width="11.25390625" style="1" bestFit="1" customWidth="1"/>
    <col min="24" max="24" width="9.50390625" style="17" bestFit="1" customWidth="1"/>
    <col min="25" max="25" width="0.5" style="17" hidden="1" customWidth="1"/>
  </cols>
  <sheetData>
    <row r="1" spans="2:25" ht="22.5">
      <c r="B1" s="73" t="s">
        <v>64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0"/>
    </row>
    <row r="2" spans="2:25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1"/>
    </row>
    <row r="3" spans="2:25" s="2" customFormat="1" ht="17.25">
      <c r="B3" s="72" t="s">
        <v>103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2"/>
    </row>
    <row r="4" spans="2:25" s="2" customFormat="1" ht="17.25">
      <c r="B4" s="72" t="s">
        <v>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2"/>
    </row>
    <row r="5" spans="2:25" s="2" customFormat="1" ht="17.25">
      <c r="B5" s="77">
        <v>41174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2"/>
    </row>
    <row r="6" spans="2:25" s="2" customFormat="1" ht="17.25">
      <c r="B6" s="75" t="s">
        <v>23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/>
    </row>
    <row r="7" spans="2:25" s="2" customFormat="1" ht="17.25">
      <c r="B7" s="75" t="s">
        <v>24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2"/>
    </row>
    <row r="8" spans="2:25" ht="12.7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2"/>
      <c r="W8" s="80"/>
      <c r="X8" s="80"/>
      <c r="Y8" s="80"/>
    </row>
    <row r="9" spans="1:25" s="24" customFormat="1" ht="12.75">
      <c r="A9" s="81"/>
      <c r="B9" s="81"/>
      <c r="C9" s="81"/>
      <c r="J9" s="29" t="s">
        <v>28</v>
      </c>
      <c r="K9" s="21" t="s">
        <v>31</v>
      </c>
      <c r="L9" s="21">
        <v>31</v>
      </c>
      <c r="M9" s="21">
        <v>89</v>
      </c>
      <c r="N9" s="21">
        <v>89</v>
      </c>
      <c r="O9" s="21">
        <v>89</v>
      </c>
      <c r="P9" s="21">
        <v>89</v>
      </c>
      <c r="Q9" s="21">
        <v>23</v>
      </c>
      <c r="R9" s="21">
        <v>23</v>
      </c>
      <c r="S9" s="21" t="s">
        <v>32</v>
      </c>
      <c r="T9" s="21" t="s">
        <v>32</v>
      </c>
      <c r="U9" s="21"/>
      <c r="V9" s="23"/>
      <c r="W9" s="23"/>
      <c r="X9" s="23"/>
      <c r="Y9" s="64"/>
    </row>
    <row r="10" spans="1:25" s="24" customFormat="1" ht="12.75">
      <c r="A10" s="81"/>
      <c r="B10" s="81"/>
      <c r="C10" s="81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/>
      <c r="V10" s="27"/>
      <c r="W10" s="27"/>
      <c r="X10" s="27"/>
      <c r="Y10" s="64"/>
    </row>
    <row r="11" spans="1:25" s="57" customFormat="1" ht="146.25" customHeight="1">
      <c r="A11" s="53" t="s">
        <v>22</v>
      </c>
      <c r="B11" s="36" t="s">
        <v>15</v>
      </c>
      <c r="C11" s="53" t="s">
        <v>16</v>
      </c>
      <c r="D11" s="53" t="s">
        <v>38</v>
      </c>
      <c r="E11" s="12" t="s">
        <v>9</v>
      </c>
      <c r="F11" s="12" t="s">
        <v>10</v>
      </c>
      <c r="G11" s="12" t="s">
        <v>25</v>
      </c>
      <c r="H11" s="43" t="s">
        <v>11</v>
      </c>
      <c r="I11" s="48" t="s">
        <v>12</v>
      </c>
      <c r="J11" s="48" t="s">
        <v>27</v>
      </c>
      <c r="K11" s="48" t="s">
        <v>39</v>
      </c>
      <c r="L11" s="48" t="s">
        <v>60</v>
      </c>
      <c r="M11" s="48" t="s">
        <v>26</v>
      </c>
      <c r="N11" s="48" t="s">
        <v>5</v>
      </c>
      <c r="O11" s="48" t="s">
        <v>6</v>
      </c>
      <c r="P11" s="48" t="s">
        <v>40</v>
      </c>
      <c r="Q11" s="48" t="s">
        <v>20</v>
      </c>
      <c r="R11" s="48" t="s">
        <v>19</v>
      </c>
      <c r="S11" s="48" t="s">
        <v>2</v>
      </c>
      <c r="T11" s="48" t="s">
        <v>30</v>
      </c>
      <c r="U11" s="48" t="s">
        <v>13</v>
      </c>
      <c r="V11" s="54" t="s">
        <v>14</v>
      </c>
      <c r="W11" s="55" t="s">
        <v>1</v>
      </c>
      <c r="X11" s="56" t="s">
        <v>36</v>
      </c>
      <c r="Y11" s="67"/>
    </row>
    <row r="12" spans="1:25" s="37" customFormat="1" ht="25.5">
      <c r="A12" s="31">
        <v>305</v>
      </c>
      <c r="B12" s="12" t="s">
        <v>44</v>
      </c>
      <c r="C12" s="43">
        <v>1387</v>
      </c>
      <c r="D12" s="43" t="s">
        <v>87</v>
      </c>
      <c r="E12" s="40">
        <v>0.4791666666666667</v>
      </c>
      <c r="F12" s="41">
        <v>0.5638888888888889</v>
      </c>
      <c r="G12" s="40">
        <v>0.004166666666666667</v>
      </c>
      <c r="H12" s="32">
        <f>F12-E12-G12</f>
        <v>0.08055555555555553</v>
      </c>
      <c r="I12" s="31"/>
      <c r="J12" s="31"/>
      <c r="K12" s="31">
        <v>6</v>
      </c>
      <c r="L12" s="31">
        <v>8</v>
      </c>
      <c r="M12" s="31">
        <v>20</v>
      </c>
      <c r="N12" s="31">
        <v>5</v>
      </c>
      <c r="O12" s="31">
        <v>10</v>
      </c>
      <c r="P12" s="31">
        <v>10.5</v>
      </c>
      <c r="Q12" s="31">
        <v>20</v>
      </c>
      <c r="R12" s="31">
        <v>17</v>
      </c>
      <c r="S12" s="31">
        <v>0</v>
      </c>
      <c r="T12" s="31">
        <v>15</v>
      </c>
      <c r="U12" s="50">
        <f>SUM(J12:T12)</f>
        <v>111.5</v>
      </c>
      <c r="V12" s="58">
        <f>U12+I12</f>
        <v>111.5</v>
      </c>
      <c r="W12" s="36">
        <v>1</v>
      </c>
      <c r="X12" s="36"/>
      <c r="Y12" s="66"/>
    </row>
    <row r="13" spans="1:25" s="37" customFormat="1" ht="25.5">
      <c r="A13" s="31">
        <v>304</v>
      </c>
      <c r="B13" s="12" t="s">
        <v>44</v>
      </c>
      <c r="C13" s="43">
        <v>2005</v>
      </c>
      <c r="D13" s="43" t="s">
        <v>91</v>
      </c>
      <c r="E13" s="40">
        <v>0.47222222222222227</v>
      </c>
      <c r="F13" s="41">
        <v>0.5416666666666666</v>
      </c>
      <c r="G13" s="40">
        <v>0.004166666666666667</v>
      </c>
      <c r="H13" s="32">
        <f>F13-E13-G13</f>
        <v>0.0652777777777777</v>
      </c>
      <c r="I13" s="31"/>
      <c r="J13" s="31"/>
      <c r="K13" s="31">
        <v>6</v>
      </c>
      <c r="L13" s="31">
        <v>6.5</v>
      </c>
      <c r="M13" s="31">
        <v>20</v>
      </c>
      <c r="N13" s="31">
        <v>0</v>
      </c>
      <c r="O13" s="31">
        <v>0</v>
      </c>
      <c r="P13" s="31">
        <v>10.5</v>
      </c>
      <c r="Q13" s="31">
        <v>20</v>
      </c>
      <c r="R13" s="31">
        <v>7</v>
      </c>
      <c r="S13" s="31">
        <v>0</v>
      </c>
      <c r="T13" s="31" t="s">
        <v>67</v>
      </c>
      <c r="U13" s="50">
        <f>SUM(J13:T13)</f>
        <v>70</v>
      </c>
      <c r="V13" s="58">
        <f>U13+I13</f>
        <v>70</v>
      </c>
      <c r="W13" s="36">
        <v>2</v>
      </c>
      <c r="X13" s="36"/>
      <c r="Y13" s="66"/>
    </row>
    <row r="14" spans="1:25" s="11" customFormat="1" ht="24.75" customHeight="1">
      <c r="A14" s="13"/>
      <c r="B14" s="14"/>
      <c r="C14" s="14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5"/>
      <c r="X14" s="16"/>
      <c r="Y14" s="16"/>
    </row>
    <row r="15" spans="2:25" s="13" customFormat="1" ht="12.75">
      <c r="B15" s="14" t="s">
        <v>33</v>
      </c>
      <c r="C15" s="14"/>
      <c r="D15" s="14"/>
      <c r="E15" s="14"/>
      <c r="I15" s="13" t="s">
        <v>37</v>
      </c>
      <c r="J15" s="15"/>
      <c r="W15" s="15"/>
      <c r="Y15" s="16"/>
    </row>
    <row r="16" spans="2:25" s="13" customFormat="1" ht="12.75">
      <c r="B16" s="14"/>
      <c r="C16" s="14"/>
      <c r="D16" s="14"/>
      <c r="E16" s="14"/>
      <c r="J16" s="15"/>
      <c r="W16" s="15"/>
      <c r="Y16" s="16"/>
    </row>
    <row r="17" spans="2:25" s="13" customFormat="1" ht="12.75">
      <c r="B17" s="14" t="s">
        <v>34</v>
      </c>
      <c r="C17" s="14"/>
      <c r="D17" s="14"/>
      <c r="E17" s="14"/>
      <c r="I17" s="13" t="s">
        <v>35</v>
      </c>
      <c r="J17" s="15"/>
      <c r="W17" s="15"/>
      <c r="Y17" s="16"/>
    </row>
    <row r="18" spans="2:25" s="13" customFormat="1" ht="12.75">
      <c r="B18" s="14"/>
      <c r="C18" s="14"/>
      <c r="D18" s="14"/>
      <c r="W18" s="15"/>
      <c r="X18" s="16"/>
      <c r="Y18" s="16"/>
    </row>
    <row r="19" spans="2:25" s="13" customFormat="1" ht="12.75">
      <c r="B19" s="14"/>
      <c r="C19" s="14"/>
      <c r="D19" s="14"/>
      <c r="W19" s="15"/>
      <c r="X19" s="16"/>
      <c r="Y19" s="16"/>
    </row>
    <row r="20" spans="2:25" s="13" customFormat="1" ht="12.75">
      <c r="B20" s="14"/>
      <c r="C20" s="14"/>
      <c r="D20" s="14"/>
      <c r="W20" s="15"/>
      <c r="X20" s="16"/>
      <c r="Y20" s="16"/>
    </row>
    <row r="21" spans="2:25" s="13" customFormat="1" ht="12.75">
      <c r="B21" s="14"/>
      <c r="C21" s="14"/>
      <c r="D21" s="14"/>
      <c r="W21" s="15"/>
      <c r="X21" s="16"/>
      <c r="Y21" s="16"/>
    </row>
    <row r="22" spans="2:25" s="13" customFormat="1" ht="12.75">
      <c r="B22" s="14"/>
      <c r="C22" s="14"/>
      <c r="D22" s="14"/>
      <c r="W22" s="15"/>
      <c r="X22" s="16"/>
      <c r="Y22" s="16"/>
    </row>
    <row r="23" spans="2:25" s="13" customFormat="1" ht="12.75">
      <c r="B23" s="14"/>
      <c r="C23" s="14"/>
      <c r="D23" s="14"/>
      <c r="W23" s="15"/>
      <c r="X23" s="16"/>
      <c r="Y23" s="16"/>
    </row>
    <row r="24" spans="2:25" s="13" customFormat="1" ht="12.75">
      <c r="B24" s="14"/>
      <c r="C24" s="14"/>
      <c r="D24" s="14"/>
      <c r="W24" s="15"/>
      <c r="X24" s="16"/>
      <c r="Y24" s="16"/>
    </row>
    <row r="25" spans="2:25" s="13" customFormat="1" ht="12.75">
      <c r="B25" s="14"/>
      <c r="C25" s="14"/>
      <c r="D25" s="14"/>
      <c r="W25" s="15"/>
      <c r="X25" s="16"/>
      <c r="Y25" s="16"/>
    </row>
    <row r="26" spans="2:25" s="13" customFormat="1" ht="12.75">
      <c r="B26" s="14"/>
      <c r="C26" s="14"/>
      <c r="D26" s="14"/>
      <c r="W26" s="15"/>
      <c r="X26" s="16"/>
      <c r="Y26" s="16"/>
    </row>
    <row r="27" spans="2:25" s="13" customFormat="1" ht="12.75">
      <c r="B27" s="14"/>
      <c r="C27" s="14"/>
      <c r="D27" s="14"/>
      <c r="W27" s="15"/>
      <c r="X27" s="16"/>
      <c r="Y27" s="16"/>
    </row>
    <row r="28" spans="2:25" s="13" customFormat="1" ht="12.75">
      <c r="B28" s="14"/>
      <c r="C28" s="14"/>
      <c r="D28" s="14"/>
      <c r="W28" s="15"/>
      <c r="X28" s="16"/>
      <c r="Y28" s="16"/>
    </row>
    <row r="29" spans="2:25" s="13" customFormat="1" ht="12.75">
      <c r="B29" s="14"/>
      <c r="C29" s="14"/>
      <c r="D29" s="14"/>
      <c r="W29" s="15"/>
      <c r="X29" s="16"/>
      <c r="Y29" s="16"/>
    </row>
    <row r="30" spans="2:25" s="13" customFormat="1" ht="12.75">
      <c r="B30" s="14"/>
      <c r="C30" s="14"/>
      <c r="D30" s="14"/>
      <c r="W30" s="15"/>
      <c r="X30" s="16"/>
      <c r="Y30" s="16"/>
    </row>
    <row r="31" spans="2:25" s="13" customFormat="1" ht="12.75">
      <c r="B31" s="14"/>
      <c r="C31" s="14"/>
      <c r="D31" s="14"/>
      <c r="W31" s="15"/>
      <c r="X31" s="16"/>
      <c r="Y31" s="16"/>
    </row>
    <row r="32" spans="2:25" s="13" customFormat="1" ht="12.75">
      <c r="B32" s="14"/>
      <c r="C32" s="14"/>
      <c r="D32" s="14"/>
      <c r="W32" s="15"/>
      <c r="X32" s="16"/>
      <c r="Y32" s="16"/>
    </row>
    <row r="33" spans="2:25" s="13" customFormat="1" ht="12.75">
      <c r="B33" s="14"/>
      <c r="C33" s="14"/>
      <c r="D33" s="14"/>
      <c r="W33" s="15"/>
      <c r="X33" s="16"/>
      <c r="Y33" s="16"/>
    </row>
    <row r="34" spans="2:25" s="13" customFormat="1" ht="12.75">
      <c r="B34" s="14"/>
      <c r="C34" s="14"/>
      <c r="D34" s="14"/>
      <c r="W34" s="15"/>
      <c r="X34" s="16"/>
      <c r="Y34" s="16"/>
    </row>
    <row r="35" spans="2:25" s="13" customFormat="1" ht="12.75">
      <c r="B35" s="14"/>
      <c r="C35" s="14"/>
      <c r="D35" s="14"/>
      <c r="W35" s="15"/>
      <c r="X35" s="16"/>
      <c r="Y35" s="16"/>
    </row>
    <row r="36" spans="2:25" s="13" customFormat="1" ht="12.75">
      <c r="B36" s="14"/>
      <c r="C36" s="14"/>
      <c r="D36" s="14"/>
      <c r="W36" s="15"/>
      <c r="X36" s="16"/>
      <c r="Y36" s="16"/>
    </row>
    <row r="37" spans="2:25" s="13" customFormat="1" ht="12.75">
      <c r="B37" s="14"/>
      <c r="C37" s="14"/>
      <c r="D37" s="14"/>
      <c r="W37" s="15"/>
      <c r="X37" s="16"/>
      <c r="Y37" s="16"/>
    </row>
    <row r="38" spans="2:25" s="13" customFormat="1" ht="12.75">
      <c r="B38" s="14"/>
      <c r="C38" s="14"/>
      <c r="D38" s="14"/>
      <c r="W38" s="15"/>
      <c r="X38" s="16"/>
      <c r="Y38" s="16"/>
    </row>
    <row r="39" spans="2:25" s="13" customFormat="1" ht="12.75">
      <c r="B39" s="14"/>
      <c r="C39" s="14"/>
      <c r="D39" s="14"/>
      <c r="W39" s="15"/>
      <c r="X39" s="16"/>
      <c r="Y39" s="16"/>
    </row>
    <row r="40" spans="2:25" s="13" customFormat="1" ht="12.75">
      <c r="B40" s="14"/>
      <c r="C40" s="14"/>
      <c r="D40" s="14"/>
      <c r="W40" s="15"/>
      <c r="X40" s="16"/>
      <c r="Y40" s="16"/>
    </row>
    <row r="41" spans="2:25" s="13" customFormat="1" ht="12.75">
      <c r="B41" s="14"/>
      <c r="C41" s="14"/>
      <c r="D41" s="14"/>
      <c r="W41" s="15"/>
      <c r="X41" s="16"/>
      <c r="Y41" s="16"/>
    </row>
    <row r="42" spans="2:25" s="13" customFormat="1" ht="12.75">
      <c r="B42" s="14"/>
      <c r="C42" s="14"/>
      <c r="D42" s="14"/>
      <c r="W42" s="15"/>
      <c r="X42" s="16"/>
      <c r="Y42" s="16"/>
    </row>
    <row r="43" spans="2:25" s="13" customFormat="1" ht="12.75">
      <c r="B43" s="14"/>
      <c r="C43" s="14"/>
      <c r="D43" s="14"/>
      <c r="W43" s="15"/>
      <c r="X43" s="16"/>
      <c r="Y43" s="16"/>
    </row>
    <row r="44" spans="2:25" s="13" customFormat="1" ht="12.75">
      <c r="B44" s="14"/>
      <c r="C44" s="14"/>
      <c r="D44" s="14"/>
      <c r="W44" s="15"/>
      <c r="X44" s="16"/>
      <c r="Y44" s="16"/>
    </row>
    <row r="45" spans="2:25" s="13" customFormat="1" ht="12.75">
      <c r="B45" s="14"/>
      <c r="C45" s="14"/>
      <c r="D45" s="14"/>
      <c r="W45" s="15"/>
      <c r="X45" s="16"/>
      <c r="Y45" s="16"/>
    </row>
    <row r="46" spans="2:25" s="13" customFormat="1" ht="12.75">
      <c r="B46" s="14"/>
      <c r="C46" s="14"/>
      <c r="D46" s="14"/>
      <c r="W46" s="15"/>
      <c r="X46" s="16"/>
      <c r="Y46" s="16"/>
    </row>
    <row r="47" spans="2:25" s="13" customFormat="1" ht="12.75">
      <c r="B47" s="14"/>
      <c r="C47" s="14"/>
      <c r="D47" s="14"/>
      <c r="W47" s="15"/>
      <c r="X47" s="16"/>
      <c r="Y47" s="16"/>
    </row>
    <row r="48" spans="2:25" s="13" customFormat="1" ht="12.75">
      <c r="B48" s="14"/>
      <c r="C48" s="14"/>
      <c r="D48" s="14"/>
      <c r="W48" s="15"/>
      <c r="X48" s="16"/>
      <c r="Y48" s="16"/>
    </row>
    <row r="49" spans="2:25" s="13" customFormat="1" ht="12.75">
      <c r="B49" s="14"/>
      <c r="C49" s="14"/>
      <c r="D49" s="14"/>
      <c r="W49" s="15"/>
      <c r="X49" s="16"/>
      <c r="Y49" s="16"/>
    </row>
    <row r="50" spans="2:25" s="13" customFormat="1" ht="12.75">
      <c r="B50" s="14"/>
      <c r="C50" s="14"/>
      <c r="D50" s="14"/>
      <c r="W50" s="15"/>
      <c r="X50" s="16"/>
      <c r="Y50" s="16"/>
    </row>
    <row r="51" spans="2:25" s="13" customFormat="1" ht="12.75">
      <c r="B51" s="14"/>
      <c r="C51" s="14"/>
      <c r="D51" s="14"/>
      <c r="W51" s="15"/>
      <c r="X51" s="16"/>
      <c r="Y51" s="16"/>
    </row>
    <row r="52" spans="2:25" s="13" customFormat="1" ht="12.75">
      <c r="B52" s="14"/>
      <c r="C52" s="14"/>
      <c r="D52" s="14"/>
      <c r="W52" s="15"/>
      <c r="X52" s="16"/>
      <c r="Y52" s="16"/>
    </row>
    <row r="53" spans="2:25" s="13" customFormat="1" ht="12.75">
      <c r="B53" s="14"/>
      <c r="C53" s="14"/>
      <c r="D53" s="14"/>
      <c r="W53" s="15"/>
      <c r="X53" s="16"/>
      <c r="Y53" s="16"/>
    </row>
    <row r="54" spans="2:25" s="13" customFormat="1" ht="12.75">
      <c r="B54" s="14"/>
      <c r="C54" s="14"/>
      <c r="D54" s="14"/>
      <c r="W54" s="15"/>
      <c r="X54" s="16"/>
      <c r="Y54" s="16"/>
    </row>
    <row r="55" spans="2:25" s="13" customFormat="1" ht="12.75">
      <c r="B55" s="14"/>
      <c r="C55" s="14"/>
      <c r="D55" s="14"/>
      <c r="W55" s="15"/>
      <c r="X55" s="16"/>
      <c r="Y55" s="16"/>
    </row>
    <row r="56" spans="2:25" s="13" customFormat="1" ht="12.75">
      <c r="B56" s="14"/>
      <c r="C56" s="14"/>
      <c r="D56" s="14"/>
      <c r="W56" s="15"/>
      <c r="X56" s="16"/>
      <c r="Y56" s="16"/>
    </row>
    <row r="57" spans="2:25" s="13" customFormat="1" ht="12.75">
      <c r="B57" s="14"/>
      <c r="C57" s="14"/>
      <c r="D57" s="14"/>
      <c r="W57" s="15"/>
      <c r="X57" s="16"/>
      <c r="Y57" s="16"/>
    </row>
    <row r="58" spans="2:25" s="13" customFormat="1" ht="12.75">
      <c r="B58" s="14"/>
      <c r="C58" s="14"/>
      <c r="D58" s="14"/>
      <c r="W58" s="15"/>
      <c r="X58" s="16"/>
      <c r="Y58" s="16"/>
    </row>
    <row r="59" spans="2:25" s="13" customFormat="1" ht="12.75">
      <c r="B59" s="14"/>
      <c r="C59" s="14"/>
      <c r="D59" s="14"/>
      <c r="W59" s="15"/>
      <c r="X59" s="16"/>
      <c r="Y59" s="16"/>
    </row>
    <row r="60" spans="2:25" s="13" customFormat="1" ht="12.75">
      <c r="B60" s="14"/>
      <c r="C60" s="14"/>
      <c r="D60" s="14"/>
      <c r="W60" s="15"/>
      <c r="X60" s="16"/>
      <c r="Y60" s="16"/>
    </row>
    <row r="61" spans="2:25" s="13" customFormat="1" ht="12.75">
      <c r="B61" s="14"/>
      <c r="C61" s="14"/>
      <c r="D61" s="14"/>
      <c r="W61" s="15"/>
      <c r="X61" s="16"/>
      <c r="Y61" s="16"/>
    </row>
    <row r="62" spans="2:25" s="13" customFormat="1" ht="12.75">
      <c r="B62" s="14"/>
      <c r="C62" s="14"/>
      <c r="D62" s="14"/>
      <c r="W62" s="15"/>
      <c r="X62" s="16"/>
      <c r="Y62" s="16"/>
    </row>
    <row r="63" spans="2:25" s="13" customFormat="1" ht="12.75">
      <c r="B63" s="14"/>
      <c r="C63" s="14"/>
      <c r="D63" s="14"/>
      <c r="W63" s="15"/>
      <c r="X63" s="16"/>
      <c r="Y63" s="16"/>
    </row>
    <row r="64" spans="2:25" s="13" customFormat="1" ht="12.75">
      <c r="B64" s="14"/>
      <c r="C64" s="14"/>
      <c r="D64" s="14"/>
      <c r="W64" s="15"/>
      <c r="X64" s="16"/>
      <c r="Y64" s="16"/>
    </row>
    <row r="65" spans="2:25" s="13" customFormat="1" ht="12.75">
      <c r="B65" s="14"/>
      <c r="C65" s="14"/>
      <c r="D65" s="14"/>
      <c r="W65" s="15"/>
      <c r="X65" s="16"/>
      <c r="Y65" s="16"/>
    </row>
    <row r="66" spans="2:25" s="13" customFormat="1" ht="12.75">
      <c r="B66" s="14"/>
      <c r="C66" s="14"/>
      <c r="D66" s="14"/>
      <c r="W66" s="15"/>
      <c r="X66" s="16"/>
      <c r="Y66" s="16"/>
    </row>
    <row r="67" spans="2:25" s="13" customFormat="1" ht="12.75">
      <c r="B67" s="14"/>
      <c r="C67" s="14"/>
      <c r="D67" s="14"/>
      <c r="W67" s="15"/>
      <c r="X67" s="16"/>
      <c r="Y67" s="16"/>
    </row>
    <row r="68" spans="2:25" s="13" customFormat="1" ht="12.75">
      <c r="B68" s="14"/>
      <c r="C68" s="14"/>
      <c r="D68" s="14"/>
      <c r="W68" s="15"/>
      <c r="X68" s="16"/>
      <c r="Y68" s="16"/>
    </row>
    <row r="69" spans="2:25" s="13" customFormat="1" ht="12.75">
      <c r="B69" s="14"/>
      <c r="C69" s="14"/>
      <c r="D69" s="14"/>
      <c r="W69" s="15"/>
      <c r="X69" s="16"/>
      <c r="Y69" s="16"/>
    </row>
    <row r="70" spans="2:25" s="13" customFormat="1" ht="12.75">
      <c r="B70" s="14"/>
      <c r="C70" s="14"/>
      <c r="D70" s="14"/>
      <c r="W70" s="15"/>
      <c r="X70" s="16"/>
      <c r="Y70" s="16"/>
    </row>
    <row r="71" spans="2:25" s="13" customFormat="1" ht="12.75">
      <c r="B71" s="14"/>
      <c r="C71" s="14"/>
      <c r="D71" s="14"/>
      <c r="W71" s="15"/>
      <c r="X71" s="16"/>
      <c r="Y71" s="16"/>
    </row>
    <row r="72" spans="2:25" s="13" customFormat="1" ht="12.75">
      <c r="B72" s="14"/>
      <c r="C72" s="14"/>
      <c r="D72" s="14"/>
      <c r="W72" s="15"/>
      <c r="X72" s="16"/>
      <c r="Y72" s="16"/>
    </row>
    <row r="73" spans="2:25" s="13" customFormat="1" ht="12.75">
      <c r="B73" s="14"/>
      <c r="C73" s="14"/>
      <c r="D73" s="14"/>
      <c r="W73" s="15"/>
      <c r="X73" s="16"/>
      <c r="Y73" s="16"/>
    </row>
    <row r="74" spans="2:25" s="13" customFormat="1" ht="12.75">
      <c r="B74" s="14"/>
      <c r="C74" s="14"/>
      <c r="D74" s="14"/>
      <c r="W74" s="15"/>
      <c r="X74" s="16"/>
      <c r="Y74" s="16"/>
    </row>
    <row r="75" spans="2:25" s="13" customFormat="1" ht="12.75">
      <c r="B75" s="14"/>
      <c r="C75" s="14"/>
      <c r="D75" s="14"/>
      <c r="W75" s="15"/>
      <c r="X75" s="16"/>
      <c r="Y75" s="16"/>
    </row>
    <row r="76" spans="2:25" s="13" customFormat="1" ht="12.75">
      <c r="B76" s="14"/>
      <c r="C76" s="14"/>
      <c r="D76" s="14"/>
      <c r="W76" s="15"/>
      <c r="X76" s="16"/>
      <c r="Y76" s="16"/>
    </row>
  </sheetData>
  <sheetProtection/>
  <mergeCells count="9">
    <mergeCell ref="B1:X1"/>
    <mergeCell ref="A9:C9"/>
    <mergeCell ref="A10:C10"/>
    <mergeCell ref="B6:C6"/>
    <mergeCell ref="B7:C7"/>
    <mergeCell ref="B3:X3"/>
    <mergeCell ref="B4:X4"/>
    <mergeCell ref="B5:X5"/>
    <mergeCell ref="B8:Y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4"/>
  <sheetViews>
    <sheetView zoomScale="77" zoomScaleNormal="77" zoomScalePageLayoutView="0" workbookViewId="0" topLeftCell="A8">
      <selection activeCell="AD17" sqref="AD17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25390625" style="0" bestFit="1" customWidth="1"/>
    <col min="9" max="9" width="5.25390625" style="0" customWidth="1"/>
    <col min="10" max="10" width="5.00390625" style="0" bestFit="1" customWidth="1"/>
    <col min="11" max="11" width="3.25390625" style="0" customWidth="1"/>
    <col min="12" max="13" width="5.75390625" style="0" bestFit="1" customWidth="1"/>
    <col min="14" max="14" width="3.25390625" style="0" bestFit="1" customWidth="1"/>
    <col min="15" max="16" width="3.25390625" style="1" bestFit="1" customWidth="1"/>
    <col min="17" max="17" width="3.50390625" style="0" bestFit="1" customWidth="1"/>
    <col min="18" max="18" width="3.25390625" style="0" bestFit="1" customWidth="1"/>
    <col min="19" max="19" width="4.50390625" style="0" bestFit="1" customWidth="1"/>
    <col min="20" max="21" width="3.25390625" style="0" bestFit="1" customWidth="1"/>
    <col min="22" max="22" width="5.75390625" style="0" bestFit="1" customWidth="1"/>
    <col min="23" max="23" width="6.00390625" style="1" bestFit="1" customWidth="1"/>
    <col min="24" max="24" width="11.00390625" style="0" bestFit="1" customWidth="1"/>
    <col min="25" max="25" width="8.00390625" style="0" customWidth="1"/>
    <col min="26" max="26" width="3.75390625" style="17" hidden="1" customWidth="1"/>
    <col min="27" max="29" width="3.75390625" style="0" customWidth="1"/>
    <col min="30" max="30" width="4.875" style="1" customWidth="1"/>
    <col min="31" max="36" width="3.75390625" style="0" customWidth="1"/>
    <col min="37" max="37" width="4.75390625" style="1" customWidth="1"/>
    <col min="38" max="43" width="3.75390625" style="0" customWidth="1"/>
    <col min="44" max="44" width="4.50390625" style="0" customWidth="1"/>
    <col min="45" max="46" width="3.75390625" style="0" customWidth="1"/>
    <col min="47" max="47" width="5.25390625" style="1" customWidth="1"/>
    <col min="48" max="54" width="3.75390625" style="0" customWidth="1"/>
    <col min="55" max="55" width="6.50390625" style="1" customWidth="1"/>
    <col min="56" max="61" width="3.75390625" style="0" customWidth="1"/>
    <col min="62" max="62" width="5.00390625" style="1" customWidth="1"/>
    <col min="63" max="64" width="3.75390625" style="0" hidden="1" customWidth="1"/>
    <col min="65" max="65" width="5.00390625" style="1" hidden="1" customWidth="1"/>
    <col min="66" max="66" width="5.00390625" style="1" customWidth="1"/>
    <col min="67" max="87" width="3.75390625" style="0" customWidth="1"/>
  </cols>
  <sheetData>
    <row r="1" spans="1:66" ht="22.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"/>
      <c r="Z1" s="60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72" t="s">
        <v>104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8"/>
      <c r="Z3" s="6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8"/>
      <c r="Z4" s="6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77">
        <v>41174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8"/>
      <c r="Z5" s="6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75" t="s">
        <v>23</v>
      </c>
      <c r="C6" s="76"/>
      <c r="D6" s="10">
        <v>0.09722222222222222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75" t="s">
        <v>24</v>
      </c>
      <c r="C7" s="76"/>
      <c r="D7" s="10">
        <v>0.0763888888888889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6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8" customFormat="1" ht="12.75">
      <c r="B8" s="19"/>
      <c r="C8" s="19"/>
      <c r="D8" s="1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63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0"/>
      <c r="BL8" s="20"/>
      <c r="BM8" s="20"/>
    </row>
    <row r="9" spans="5:26" s="24" customFormat="1" ht="12.75">
      <c r="E9" s="74"/>
      <c r="F9" s="74"/>
      <c r="G9" s="74"/>
      <c r="H9" s="74"/>
      <c r="I9" s="25"/>
      <c r="J9" s="29" t="s">
        <v>28</v>
      </c>
      <c r="K9" s="21" t="s">
        <v>31</v>
      </c>
      <c r="L9" s="21">
        <v>17</v>
      </c>
      <c r="M9" s="21">
        <v>17</v>
      </c>
      <c r="N9" s="21">
        <v>75</v>
      </c>
      <c r="O9" s="21">
        <v>75</v>
      </c>
      <c r="P9" s="21">
        <v>89</v>
      </c>
      <c r="Q9" s="21">
        <v>89</v>
      </c>
      <c r="R9" s="21">
        <v>89</v>
      </c>
      <c r="S9" s="21">
        <v>89</v>
      </c>
      <c r="T9" s="21" t="s">
        <v>32</v>
      </c>
      <c r="U9" s="21" t="s">
        <v>32</v>
      </c>
      <c r="V9" s="22"/>
      <c r="W9" s="23"/>
      <c r="X9" s="23"/>
      <c r="Y9" s="23"/>
      <c r="Z9" s="64"/>
    </row>
    <row r="10" spans="5:26" s="24" customFormat="1" ht="12.75">
      <c r="E10" s="74"/>
      <c r="F10" s="74"/>
      <c r="G10" s="74"/>
      <c r="H10" s="74"/>
      <c r="I10" s="25"/>
      <c r="J10" s="29" t="s">
        <v>0</v>
      </c>
      <c r="K10" s="21">
        <v>1</v>
      </c>
      <c r="L10" s="21">
        <v>2</v>
      </c>
      <c r="M10" s="21">
        <v>3</v>
      </c>
      <c r="N10" s="21">
        <v>5</v>
      </c>
      <c r="O10" s="21">
        <v>6</v>
      </c>
      <c r="P10" s="21">
        <v>7</v>
      </c>
      <c r="Q10" s="21">
        <v>8</v>
      </c>
      <c r="R10" s="21">
        <v>9</v>
      </c>
      <c r="S10" s="21">
        <v>10</v>
      </c>
      <c r="T10" s="21">
        <v>11</v>
      </c>
      <c r="U10" s="21">
        <v>12</v>
      </c>
      <c r="V10" s="26"/>
      <c r="W10" s="27"/>
      <c r="X10" s="28"/>
      <c r="Y10" s="28"/>
      <c r="Z10" s="64"/>
    </row>
    <row r="11" spans="1:26" s="30" customFormat="1" ht="151.5" customHeight="1">
      <c r="A11" s="38" t="s">
        <v>22</v>
      </c>
      <c r="B11" s="29" t="s">
        <v>15</v>
      </c>
      <c r="C11" s="38" t="s">
        <v>16</v>
      </c>
      <c r="D11" s="38" t="s">
        <v>38</v>
      </c>
      <c r="E11" s="44" t="s">
        <v>9</v>
      </c>
      <c r="F11" s="44" t="s">
        <v>10</v>
      </c>
      <c r="G11" s="44" t="s">
        <v>25</v>
      </c>
      <c r="H11" s="49" t="s">
        <v>11</v>
      </c>
      <c r="I11" s="45" t="s">
        <v>12</v>
      </c>
      <c r="J11" s="45" t="s">
        <v>27</v>
      </c>
      <c r="K11" s="48" t="s">
        <v>39</v>
      </c>
      <c r="L11" s="48" t="s">
        <v>29</v>
      </c>
      <c r="M11" s="48" t="s">
        <v>3</v>
      </c>
      <c r="N11" s="48" t="s">
        <v>7</v>
      </c>
      <c r="O11" s="48" t="s">
        <v>8</v>
      </c>
      <c r="P11" s="48" t="s">
        <v>41</v>
      </c>
      <c r="Q11" s="48" t="s">
        <v>5</v>
      </c>
      <c r="R11" s="48" t="s">
        <v>6</v>
      </c>
      <c r="S11" s="48" t="s">
        <v>40</v>
      </c>
      <c r="T11" s="48" t="s">
        <v>2</v>
      </c>
      <c r="U11" s="48" t="s">
        <v>30</v>
      </c>
      <c r="V11" s="54" t="s">
        <v>13</v>
      </c>
      <c r="W11" s="54" t="s">
        <v>14</v>
      </c>
      <c r="X11" s="38" t="s">
        <v>1</v>
      </c>
      <c r="Y11" s="38" t="s">
        <v>36</v>
      </c>
      <c r="Z11" s="65"/>
    </row>
    <row r="12" spans="1:26" s="30" customFormat="1" ht="25.5">
      <c r="A12" s="31">
        <v>102</v>
      </c>
      <c r="B12" s="12" t="s">
        <v>42</v>
      </c>
      <c r="C12" s="43">
        <v>1747</v>
      </c>
      <c r="D12" s="43" t="s">
        <v>107</v>
      </c>
      <c r="E12" s="40">
        <v>0.4305555555555556</v>
      </c>
      <c r="F12" s="40">
        <v>0.49513888888888885</v>
      </c>
      <c r="G12" s="40"/>
      <c r="H12" s="32">
        <f>F12-G12-E12</f>
        <v>0.06458333333333327</v>
      </c>
      <c r="I12" s="31"/>
      <c r="J12" s="31"/>
      <c r="K12" s="31">
        <v>10</v>
      </c>
      <c r="L12" s="31">
        <v>30</v>
      </c>
      <c r="M12" s="31">
        <v>20</v>
      </c>
      <c r="N12" s="31">
        <v>20</v>
      </c>
      <c r="O12" s="31">
        <v>10</v>
      </c>
      <c r="P12" s="31">
        <v>30</v>
      </c>
      <c r="Q12" s="31">
        <v>10</v>
      </c>
      <c r="R12" s="31">
        <v>10</v>
      </c>
      <c r="S12" s="31">
        <v>10</v>
      </c>
      <c r="T12" s="31">
        <v>10</v>
      </c>
      <c r="U12" s="31">
        <v>15</v>
      </c>
      <c r="V12" s="50">
        <f>SUM(J12:U12)</f>
        <v>175</v>
      </c>
      <c r="W12" s="51">
        <f>V12+I12</f>
        <v>175</v>
      </c>
      <c r="X12" s="36">
        <v>1</v>
      </c>
      <c r="Y12" s="38"/>
      <c r="Z12" s="65"/>
    </row>
    <row r="13" spans="1:66" s="34" customFormat="1" ht="25.5">
      <c r="A13" s="31">
        <v>113</v>
      </c>
      <c r="B13" s="12" t="s">
        <v>42</v>
      </c>
      <c r="C13" s="43">
        <v>1944</v>
      </c>
      <c r="D13" s="43" t="s">
        <v>58</v>
      </c>
      <c r="E13" s="40">
        <v>0.513888888888889</v>
      </c>
      <c r="F13" s="40">
        <v>0.5791666666666667</v>
      </c>
      <c r="G13" s="40">
        <v>0.003472222222222222</v>
      </c>
      <c r="H13" s="32">
        <f aca="true" t="shared" si="0" ref="H13:H19">F13-G13-E13</f>
        <v>0.06180555555555556</v>
      </c>
      <c r="I13" s="31"/>
      <c r="J13" s="31"/>
      <c r="K13" s="31">
        <v>10</v>
      </c>
      <c r="L13" s="31">
        <v>30</v>
      </c>
      <c r="M13" s="31">
        <v>13</v>
      </c>
      <c r="N13" s="31">
        <v>20</v>
      </c>
      <c r="O13" s="31">
        <v>10</v>
      </c>
      <c r="P13" s="31">
        <v>30</v>
      </c>
      <c r="Q13" s="31">
        <v>10</v>
      </c>
      <c r="R13" s="31">
        <v>10</v>
      </c>
      <c r="S13" s="31">
        <v>12.5</v>
      </c>
      <c r="T13" s="31">
        <v>10</v>
      </c>
      <c r="U13" s="31">
        <v>15</v>
      </c>
      <c r="V13" s="50">
        <f aca="true" t="shared" si="1" ref="V13:V19">SUM(J13:U13)</f>
        <v>170.5</v>
      </c>
      <c r="W13" s="51">
        <f aca="true" t="shared" si="2" ref="W13:W19">V13+I13</f>
        <v>170.5</v>
      </c>
      <c r="X13" s="43">
        <v>2</v>
      </c>
      <c r="Y13" s="36"/>
      <c r="Z13" s="66"/>
      <c r="AD13" s="35"/>
      <c r="AK13" s="35"/>
      <c r="AU13" s="35"/>
      <c r="BC13" s="35"/>
      <c r="BJ13" s="35"/>
      <c r="BM13" s="35"/>
      <c r="BN13" s="35"/>
    </row>
    <row r="14" spans="1:66" s="34" customFormat="1" ht="25.5">
      <c r="A14" s="31">
        <v>116</v>
      </c>
      <c r="B14" s="12" t="s">
        <v>42</v>
      </c>
      <c r="C14" s="43">
        <v>1538</v>
      </c>
      <c r="D14" s="43" t="s">
        <v>69</v>
      </c>
      <c r="E14" s="40">
        <v>0.5625</v>
      </c>
      <c r="F14" s="40">
        <v>0.625</v>
      </c>
      <c r="G14" s="40"/>
      <c r="H14" s="32">
        <f t="shared" si="0"/>
        <v>0.0625</v>
      </c>
      <c r="I14" s="31"/>
      <c r="J14" s="31"/>
      <c r="K14" s="31">
        <v>12</v>
      </c>
      <c r="L14" s="31">
        <v>30</v>
      </c>
      <c r="M14" s="31">
        <v>13</v>
      </c>
      <c r="N14" s="31">
        <v>11</v>
      </c>
      <c r="O14" s="31">
        <v>10</v>
      </c>
      <c r="P14" s="31">
        <v>30</v>
      </c>
      <c r="Q14" s="31">
        <v>10</v>
      </c>
      <c r="R14" s="31">
        <v>10</v>
      </c>
      <c r="S14" s="31">
        <v>13</v>
      </c>
      <c r="T14" s="31">
        <v>10</v>
      </c>
      <c r="U14" s="31">
        <v>15</v>
      </c>
      <c r="V14" s="50">
        <f t="shared" si="1"/>
        <v>164</v>
      </c>
      <c r="W14" s="51">
        <f t="shared" si="2"/>
        <v>164</v>
      </c>
      <c r="X14" s="43">
        <v>3</v>
      </c>
      <c r="Y14" s="36"/>
      <c r="Z14" s="66" t="s">
        <v>45</v>
      </c>
      <c r="AD14" s="35"/>
      <c r="AK14" s="35"/>
      <c r="AU14" s="35"/>
      <c r="BC14" s="35"/>
      <c r="BJ14" s="35"/>
      <c r="BM14" s="35"/>
      <c r="BN14" s="35"/>
    </row>
    <row r="15" spans="1:66" s="34" customFormat="1" ht="25.5">
      <c r="A15" s="31">
        <v>118</v>
      </c>
      <c r="B15" s="12" t="s">
        <v>42</v>
      </c>
      <c r="C15" s="43">
        <v>1192</v>
      </c>
      <c r="D15" s="43" t="s">
        <v>68</v>
      </c>
      <c r="E15" s="40">
        <v>0.5694444444444444</v>
      </c>
      <c r="F15" s="40">
        <v>0.638888888888889</v>
      </c>
      <c r="G15" s="40"/>
      <c r="H15" s="32">
        <f t="shared" si="0"/>
        <v>0.06944444444444453</v>
      </c>
      <c r="I15" s="31"/>
      <c r="J15" s="31"/>
      <c r="K15" s="31">
        <v>8</v>
      </c>
      <c r="L15" s="31">
        <v>30</v>
      </c>
      <c r="M15" s="31">
        <v>13</v>
      </c>
      <c r="N15" s="31">
        <v>13</v>
      </c>
      <c r="O15" s="31">
        <v>10</v>
      </c>
      <c r="P15" s="31">
        <v>30</v>
      </c>
      <c r="Q15" s="31">
        <v>10</v>
      </c>
      <c r="R15" s="31">
        <v>10</v>
      </c>
      <c r="S15" s="31">
        <v>5</v>
      </c>
      <c r="T15" s="31">
        <v>0</v>
      </c>
      <c r="U15" s="31">
        <v>15</v>
      </c>
      <c r="V15" s="50">
        <f t="shared" si="1"/>
        <v>144</v>
      </c>
      <c r="W15" s="51">
        <f t="shared" si="2"/>
        <v>144</v>
      </c>
      <c r="X15" s="43">
        <v>4</v>
      </c>
      <c r="Y15" s="36"/>
      <c r="Z15" s="66"/>
      <c r="AD15" s="35"/>
      <c r="AK15" s="35"/>
      <c r="AU15" s="35"/>
      <c r="BC15" s="35"/>
      <c r="BJ15" s="35"/>
      <c r="BM15" s="35"/>
      <c r="BN15" s="35"/>
    </row>
    <row r="16" spans="1:66" s="34" customFormat="1" ht="25.5">
      <c r="A16" s="31">
        <v>112</v>
      </c>
      <c r="B16" s="12" t="s">
        <v>42</v>
      </c>
      <c r="C16" s="43">
        <v>1191</v>
      </c>
      <c r="D16" s="43" t="s">
        <v>80</v>
      </c>
      <c r="E16" s="40">
        <v>0.5208333333333334</v>
      </c>
      <c r="F16" s="40">
        <v>0.625</v>
      </c>
      <c r="G16" s="40">
        <v>0.030555555555555555</v>
      </c>
      <c r="H16" s="32">
        <f t="shared" si="0"/>
        <v>0.07361111111111107</v>
      </c>
      <c r="I16" s="31"/>
      <c r="J16" s="31">
        <v>-12</v>
      </c>
      <c r="K16" s="31">
        <v>8</v>
      </c>
      <c r="L16" s="31">
        <v>30</v>
      </c>
      <c r="M16" s="31">
        <v>14</v>
      </c>
      <c r="N16" s="31">
        <v>11</v>
      </c>
      <c r="O16" s="31">
        <v>10</v>
      </c>
      <c r="P16" s="31">
        <v>30</v>
      </c>
      <c r="Q16" s="31">
        <v>10</v>
      </c>
      <c r="R16" s="31">
        <v>10</v>
      </c>
      <c r="S16" s="31">
        <v>7</v>
      </c>
      <c r="T16" s="31">
        <v>10</v>
      </c>
      <c r="U16" s="31">
        <v>15</v>
      </c>
      <c r="V16" s="50">
        <f t="shared" si="1"/>
        <v>143</v>
      </c>
      <c r="W16" s="51">
        <f t="shared" si="2"/>
        <v>143</v>
      </c>
      <c r="X16" s="31">
        <v>5</v>
      </c>
      <c r="Y16" s="36"/>
      <c r="Z16" s="66"/>
      <c r="AD16" s="35"/>
      <c r="AK16" s="35"/>
      <c r="AU16" s="35"/>
      <c r="BC16" s="35"/>
      <c r="BJ16" s="35"/>
      <c r="BM16" s="35"/>
      <c r="BN16" s="35"/>
    </row>
    <row r="17" spans="1:66" s="34" customFormat="1" ht="25.5">
      <c r="A17" s="31">
        <v>103</v>
      </c>
      <c r="B17" s="12" t="s">
        <v>42</v>
      </c>
      <c r="C17" s="43">
        <v>1062</v>
      </c>
      <c r="D17" s="43" t="s">
        <v>99</v>
      </c>
      <c r="E17" s="40">
        <v>0.4375</v>
      </c>
      <c r="F17" s="40">
        <v>0.5118055555555555</v>
      </c>
      <c r="G17" s="40"/>
      <c r="H17" s="32">
        <f t="shared" si="0"/>
        <v>0.07430555555555551</v>
      </c>
      <c r="I17" s="31"/>
      <c r="J17" s="31"/>
      <c r="K17" s="31">
        <v>8</v>
      </c>
      <c r="L17" s="31">
        <v>30</v>
      </c>
      <c r="M17" s="31">
        <v>11</v>
      </c>
      <c r="N17" s="31">
        <v>13</v>
      </c>
      <c r="O17" s="31">
        <v>10</v>
      </c>
      <c r="P17" s="31">
        <v>30</v>
      </c>
      <c r="Q17" s="31">
        <v>0</v>
      </c>
      <c r="R17" s="31">
        <v>10</v>
      </c>
      <c r="S17" s="31">
        <v>9.5</v>
      </c>
      <c r="T17" s="31">
        <v>5</v>
      </c>
      <c r="U17" s="31">
        <v>15</v>
      </c>
      <c r="V17" s="50">
        <f t="shared" si="1"/>
        <v>141.5</v>
      </c>
      <c r="W17" s="51">
        <f t="shared" si="2"/>
        <v>141.5</v>
      </c>
      <c r="X17" s="31">
        <v>6</v>
      </c>
      <c r="Y17" s="36"/>
      <c r="Z17" s="66"/>
      <c r="AD17" s="35"/>
      <c r="AK17" s="35"/>
      <c r="AU17" s="35"/>
      <c r="BC17" s="35"/>
      <c r="BJ17" s="35"/>
      <c r="BM17" s="35"/>
      <c r="BN17" s="35"/>
    </row>
    <row r="18" spans="1:66" s="34" customFormat="1" ht="12.75">
      <c r="A18" s="31">
        <v>106</v>
      </c>
      <c r="B18" s="12" t="s">
        <v>42</v>
      </c>
      <c r="C18" s="43">
        <v>1743</v>
      </c>
      <c r="D18" s="43" t="s">
        <v>55</v>
      </c>
      <c r="E18" s="40">
        <v>0.4583333333333333</v>
      </c>
      <c r="F18" s="40">
        <v>0.5368055555555555</v>
      </c>
      <c r="G18" s="40"/>
      <c r="H18" s="32">
        <f t="shared" si="0"/>
        <v>0.07847222222222222</v>
      </c>
      <c r="I18" s="31">
        <v>-2</v>
      </c>
      <c r="J18" s="31"/>
      <c r="K18" s="31">
        <v>8</v>
      </c>
      <c r="L18" s="31">
        <v>30</v>
      </c>
      <c r="M18" s="31">
        <v>20</v>
      </c>
      <c r="N18" s="31">
        <v>20</v>
      </c>
      <c r="O18" s="31">
        <v>10</v>
      </c>
      <c r="P18" s="31">
        <v>10</v>
      </c>
      <c r="Q18" s="31">
        <v>0</v>
      </c>
      <c r="R18" s="31">
        <v>10</v>
      </c>
      <c r="S18" s="31">
        <v>8.5</v>
      </c>
      <c r="T18" s="31">
        <v>5</v>
      </c>
      <c r="U18" s="31">
        <v>15</v>
      </c>
      <c r="V18" s="50">
        <f t="shared" si="1"/>
        <v>136.5</v>
      </c>
      <c r="W18" s="51">
        <f t="shared" si="2"/>
        <v>134.5</v>
      </c>
      <c r="X18" s="12">
        <v>7</v>
      </c>
      <c r="Y18" s="36"/>
      <c r="Z18" s="66"/>
      <c r="AD18" s="35"/>
      <c r="AK18" s="35"/>
      <c r="AU18" s="35"/>
      <c r="BC18" s="35"/>
      <c r="BJ18" s="35"/>
      <c r="BM18" s="35"/>
      <c r="BN18" s="35"/>
    </row>
    <row r="19" spans="1:66" s="34" customFormat="1" ht="25.5">
      <c r="A19" s="31">
        <v>110</v>
      </c>
      <c r="B19" s="12" t="s">
        <v>42</v>
      </c>
      <c r="C19" s="43">
        <v>1943</v>
      </c>
      <c r="D19" s="43" t="s">
        <v>84</v>
      </c>
      <c r="E19" s="40">
        <v>0.4930555555555556</v>
      </c>
      <c r="F19" s="40">
        <v>0.5465277777777778</v>
      </c>
      <c r="G19" s="40"/>
      <c r="H19" s="32">
        <f t="shared" si="0"/>
        <v>0.053472222222222254</v>
      </c>
      <c r="I19" s="31"/>
      <c r="J19" s="31"/>
      <c r="K19" s="31">
        <v>6</v>
      </c>
      <c r="L19" s="31" t="s">
        <v>67</v>
      </c>
      <c r="M19" s="31" t="s">
        <v>67</v>
      </c>
      <c r="N19" s="31">
        <v>18</v>
      </c>
      <c r="O19" s="31">
        <v>10</v>
      </c>
      <c r="P19" s="31">
        <v>30</v>
      </c>
      <c r="Q19" s="31">
        <v>10</v>
      </c>
      <c r="R19" s="31">
        <v>10</v>
      </c>
      <c r="S19" s="31">
        <v>10.5</v>
      </c>
      <c r="T19" s="31">
        <v>10</v>
      </c>
      <c r="U19" s="31">
        <v>15</v>
      </c>
      <c r="V19" s="50">
        <f t="shared" si="1"/>
        <v>119.5</v>
      </c>
      <c r="W19" s="51">
        <f t="shared" si="2"/>
        <v>119.5</v>
      </c>
      <c r="X19" s="31">
        <v>8</v>
      </c>
      <c r="Y19" s="36"/>
      <c r="Z19" s="66"/>
      <c r="AD19" s="35"/>
      <c r="AK19" s="35"/>
      <c r="AU19" s="35"/>
      <c r="BC19" s="35"/>
      <c r="BJ19" s="35"/>
      <c r="BM19" s="35"/>
      <c r="BN19" s="35"/>
    </row>
    <row r="20" ht="30.75" customHeight="1"/>
    <row r="21" spans="2:64" s="13" customFormat="1" ht="12.75">
      <c r="B21" s="14" t="s">
        <v>33</v>
      </c>
      <c r="C21" s="14"/>
      <c r="D21" s="14"/>
      <c r="E21" s="14"/>
      <c r="I21" s="13" t="s">
        <v>37</v>
      </c>
      <c r="J21" s="15"/>
      <c r="N21" s="15"/>
      <c r="U21" s="15"/>
      <c r="Z21" s="16"/>
      <c r="AB21" s="15"/>
      <c r="AI21" s="15"/>
      <c r="AS21" s="15"/>
      <c r="BA21" s="15"/>
      <c r="BH21" s="15"/>
      <c r="BK21" s="15"/>
      <c r="BL21" s="15"/>
    </row>
    <row r="22" spans="2:64" s="13" customFormat="1" ht="12.75">
      <c r="B22" s="14"/>
      <c r="C22" s="14"/>
      <c r="D22" s="14"/>
      <c r="E22" s="14"/>
      <c r="J22" s="15"/>
      <c r="N22" s="15"/>
      <c r="U22" s="15"/>
      <c r="Z22" s="16"/>
      <c r="AB22" s="15"/>
      <c r="AI22" s="15"/>
      <c r="AS22" s="15"/>
      <c r="BA22" s="15"/>
      <c r="BH22" s="15"/>
      <c r="BK22" s="15"/>
      <c r="BL22" s="15"/>
    </row>
    <row r="23" spans="2:64" s="13" customFormat="1" ht="12.75">
      <c r="B23" s="14" t="s">
        <v>34</v>
      </c>
      <c r="C23" s="14"/>
      <c r="D23" s="14"/>
      <c r="E23" s="14"/>
      <c r="I23" s="13" t="s">
        <v>35</v>
      </c>
      <c r="J23" s="15"/>
      <c r="N23" s="15"/>
      <c r="U23" s="15"/>
      <c r="Z23" s="16"/>
      <c r="AB23" s="15"/>
      <c r="AI23" s="15"/>
      <c r="AS23" s="15"/>
      <c r="BA23" s="15"/>
      <c r="BH23" s="15"/>
      <c r="BK23" s="15"/>
      <c r="BL23" s="15"/>
    </row>
    <row r="24" spans="2:66" s="13" customFormat="1" ht="12.75">
      <c r="B24" s="14"/>
      <c r="C24" s="14"/>
      <c r="D24" s="14"/>
      <c r="O24" s="15"/>
      <c r="P24" s="15"/>
      <c r="W24" s="15"/>
      <c r="Z24" s="16"/>
      <c r="AD24" s="15"/>
      <c r="AK24" s="15"/>
      <c r="AU24" s="15"/>
      <c r="BC24" s="15"/>
      <c r="BJ24" s="15"/>
      <c r="BM24" s="15"/>
      <c r="BN24" s="15"/>
    </row>
  </sheetData>
  <sheetProtection/>
  <mergeCells count="8">
    <mergeCell ref="E9:H9"/>
    <mergeCell ref="E10:H10"/>
    <mergeCell ref="A1:X1"/>
    <mergeCell ref="A3:X3"/>
    <mergeCell ref="A4:X4"/>
    <mergeCell ref="A5:X5"/>
    <mergeCell ref="B6:C6"/>
    <mergeCell ref="B7:C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zoomScale="93" zoomScaleNormal="93" zoomScalePageLayoutView="0" workbookViewId="0" topLeftCell="C13">
      <selection activeCell="C13" sqref="C13"/>
    </sheetView>
  </sheetViews>
  <sheetFormatPr defaultColWidth="8.75390625" defaultRowHeight="12.75"/>
  <cols>
    <col min="1" max="1" width="4.50390625" style="0" bestFit="1" customWidth="1"/>
    <col min="2" max="2" width="21.00390625" style="3" customWidth="1"/>
    <col min="3" max="3" width="9.25390625" style="3" bestFit="1" customWidth="1"/>
    <col min="4" max="4" width="21.00390625" style="3" customWidth="1"/>
    <col min="5" max="6" width="8.75390625" style="0" bestFit="1" customWidth="1"/>
    <col min="7" max="7" width="9.50390625" style="0" customWidth="1"/>
    <col min="8" max="8" width="9.25390625" style="0" bestFit="1" customWidth="1"/>
    <col min="9" max="9" width="5.25390625" style="1" customWidth="1"/>
    <col min="10" max="10" width="5.00390625" style="1" bestFit="1" customWidth="1"/>
    <col min="11" max="11" width="3.50390625" style="1" bestFit="1" customWidth="1"/>
    <col min="12" max="12" width="4.50390625" style="0" bestFit="1" customWidth="1"/>
    <col min="13" max="14" width="3.25390625" style="0" customWidth="1"/>
    <col min="15" max="15" width="5.875" style="0" bestFit="1" customWidth="1"/>
    <col min="16" max="17" width="3.50390625" style="0" bestFit="1" customWidth="1"/>
    <col min="18" max="18" width="4.50390625" style="0" bestFit="1" customWidth="1"/>
    <col min="19" max="20" width="5.875" style="0" bestFit="1" customWidth="1"/>
    <col min="21" max="21" width="3.25390625" style="0" bestFit="1" customWidth="1"/>
    <col min="22" max="22" width="3.25390625" style="1" bestFit="1" customWidth="1"/>
    <col min="23" max="23" width="6.00390625" style="0" bestFit="1" customWidth="1"/>
    <col min="24" max="24" width="6.25390625" style="0" customWidth="1"/>
    <col min="25" max="25" width="11.25390625" style="0" bestFit="1" customWidth="1"/>
    <col min="26" max="26" width="9.50390625" style="0" bestFit="1" customWidth="1"/>
    <col min="27" max="27" width="3.75390625" style="17" hidden="1" customWidth="1"/>
  </cols>
  <sheetData>
    <row r="1" spans="2:27" ht="22.5">
      <c r="B1" s="73" t="s">
        <v>59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6"/>
      <c r="AA1" s="60"/>
    </row>
    <row r="2" spans="2:2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1"/>
    </row>
    <row r="3" spans="2:27" s="2" customFormat="1" ht="17.25">
      <c r="B3" s="72" t="s">
        <v>104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8"/>
      <c r="AA3" s="62"/>
    </row>
    <row r="4" spans="2:27" s="2" customFormat="1" ht="17.25">
      <c r="B4" s="72" t="s">
        <v>18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"/>
      <c r="AA4" s="62"/>
    </row>
    <row r="5" spans="2:27" s="2" customFormat="1" ht="17.25">
      <c r="B5" s="77">
        <v>41174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8"/>
      <c r="AA5" s="62"/>
    </row>
    <row r="6" spans="2:27" s="2" customFormat="1" ht="17.25">
      <c r="B6" s="75" t="s">
        <v>23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62"/>
    </row>
    <row r="7" spans="2:27" s="2" customFormat="1" ht="17.25">
      <c r="B7" s="75" t="s">
        <v>24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62"/>
    </row>
    <row r="8" spans="2:27" ht="12.7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s="24" customFormat="1" ht="12.75">
      <c r="A9" s="78"/>
      <c r="B9" s="78"/>
      <c r="C9" s="78"/>
      <c r="D9" s="25"/>
      <c r="E9" s="25"/>
      <c r="F9" s="25"/>
      <c r="G9" s="25"/>
      <c r="H9" s="25"/>
      <c r="I9" s="25"/>
      <c r="J9" s="46" t="s">
        <v>28</v>
      </c>
      <c r="K9" s="21" t="s">
        <v>31</v>
      </c>
      <c r="L9" s="21">
        <v>31</v>
      </c>
      <c r="M9" s="21">
        <v>75</v>
      </c>
      <c r="N9" s="21">
        <v>75</v>
      </c>
      <c r="O9" s="21">
        <v>89</v>
      </c>
      <c r="P9" s="21">
        <v>89</v>
      </c>
      <c r="Q9" s="21">
        <v>89</v>
      </c>
      <c r="R9" s="21">
        <v>89</v>
      </c>
      <c r="S9" s="21">
        <v>23</v>
      </c>
      <c r="T9" s="21">
        <v>23</v>
      </c>
      <c r="U9" s="21" t="s">
        <v>32</v>
      </c>
      <c r="V9" s="21" t="s">
        <v>32</v>
      </c>
      <c r="W9" s="22"/>
      <c r="X9" s="23"/>
      <c r="Y9" s="23"/>
      <c r="Z9" s="23"/>
      <c r="AA9" s="64"/>
    </row>
    <row r="10" spans="1:27" s="24" customFormat="1" ht="12.75">
      <c r="A10" s="79"/>
      <c r="B10" s="79"/>
      <c r="C10" s="79"/>
      <c r="D10" s="25"/>
      <c r="E10" s="25"/>
      <c r="F10" s="25"/>
      <c r="G10" s="25"/>
      <c r="H10" s="25"/>
      <c r="I10" s="25"/>
      <c r="J10" s="47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4"/>
    </row>
    <row r="11" spans="1:27" s="57" customFormat="1" ht="146.25" customHeight="1">
      <c r="A11" s="53" t="s">
        <v>22</v>
      </c>
      <c r="B11" s="36" t="s">
        <v>15</v>
      </c>
      <c r="C11" s="53" t="s">
        <v>16</v>
      </c>
      <c r="D11" s="53" t="s">
        <v>38</v>
      </c>
      <c r="E11" s="12" t="s">
        <v>9</v>
      </c>
      <c r="F11" s="12" t="s">
        <v>10</v>
      </c>
      <c r="G11" s="12" t="s">
        <v>25</v>
      </c>
      <c r="H11" s="43" t="s">
        <v>11</v>
      </c>
      <c r="I11" s="48" t="s">
        <v>12</v>
      </c>
      <c r="J11" s="48" t="s">
        <v>27</v>
      </c>
      <c r="K11" s="48" t="s">
        <v>39</v>
      </c>
      <c r="L11" s="48" t="s">
        <v>60</v>
      </c>
      <c r="M11" s="48" t="s">
        <v>7</v>
      </c>
      <c r="N11" s="48" t="s">
        <v>8</v>
      </c>
      <c r="O11" s="48" t="s">
        <v>4</v>
      </c>
      <c r="P11" s="48" t="s">
        <v>5</v>
      </c>
      <c r="Q11" s="48" t="s">
        <v>6</v>
      </c>
      <c r="R11" s="48" t="s">
        <v>40</v>
      </c>
      <c r="S11" s="48" t="s">
        <v>20</v>
      </c>
      <c r="T11" s="48" t="s">
        <v>19</v>
      </c>
      <c r="U11" s="48" t="s">
        <v>2</v>
      </c>
      <c r="V11" s="48" t="s">
        <v>30</v>
      </c>
      <c r="W11" s="54" t="s">
        <v>13</v>
      </c>
      <c r="X11" s="54" t="s">
        <v>14</v>
      </c>
      <c r="Y11" s="56" t="s">
        <v>1</v>
      </c>
      <c r="Z11" s="56" t="s">
        <v>36</v>
      </c>
      <c r="AA11" s="67"/>
    </row>
    <row r="12" spans="1:27" s="37" customFormat="1" ht="25.5">
      <c r="A12" s="31">
        <v>215</v>
      </c>
      <c r="B12" s="12" t="s">
        <v>42</v>
      </c>
      <c r="C12" s="43">
        <v>1944</v>
      </c>
      <c r="D12" s="52" t="s">
        <v>48</v>
      </c>
      <c r="E12" s="42">
        <v>0.513888888888889</v>
      </c>
      <c r="F12" s="42">
        <v>0.59375</v>
      </c>
      <c r="G12" s="42">
        <v>0.02152777777777778</v>
      </c>
      <c r="H12" s="32">
        <f aca="true" t="shared" si="0" ref="H12:H21">F12-E12-G12</f>
        <v>0.058333333333333265</v>
      </c>
      <c r="I12" s="31"/>
      <c r="J12" s="31"/>
      <c r="K12" s="31">
        <v>10</v>
      </c>
      <c r="L12" s="31">
        <v>10</v>
      </c>
      <c r="M12" s="31">
        <v>20</v>
      </c>
      <c r="N12" s="31">
        <v>10</v>
      </c>
      <c r="O12" s="31">
        <v>20</v>
      </c>
      <c r="P12" s="31">
        <v>10</v>
      </c>
      <c r="Q12" s="31">
        <v>10</v>
      </c>
      <c r="R12" s="31">
        <v>10</v>
      </c>
      <c r="S12" s="31">
        <v>20</v>
      </c>
      <c r="T12" s="31">
        <v>18</v>
      </c>
      <c r="U12" s="31">
        <v>10</v>
      </c>
      <c r="V12" s="31">
        <v>15</v>
      </c>
      <c r="W12" s="50">
        <f aca="true" t="shared" si="1" ref="W12:W21">SUM(J12:V12)</f>
        <v>163</v>
      </c>
      <c r="X12" s="51">
        <f aca="true" t="shared" si="2" ref="X12:X21">I12+W12</f>
        <v>163</v>
      </c>
      <c r="Y12" s="36">
        <v>1</v>
      </c>
      <c r="Z12" s="36"/>
      <c r="AA12" s="66"/>
    </row>
    <row r="13" spans="1:27" s="37" customFormat="1" ht="25.5">
      <c r="A13" s="31">
        <v>202</v>
      </c>
      <c r="B13" s="12" t="s">
        <v>42</v>
      </c>
      <c r="C13" s="43">
        <v>1747</v>
      </c>
      <c r="D13" s="43" t="s">
        <v>101</v>
      </c>
      <c r="E13" s="40">
        <v>0.4305555555555556</v>
      </c>
      <c r="F13" s="40">
        <v>0.5048611111111111</v>
      </c>
      <c r="G13" s="40"/>
      <c r="H13" s="32">
        <f t="shared" si="0"/>
        <v>0.07430555555555551</v>
      </c>
      <c r="I13" s="31"/>
      <c r="J13" s="31"/>
      <c r="K13" s="31">
        <v>6</v>
      </c>
      <c r="L13" s="31">
        <v>7.5</v>
      </c>
      <c r="M13" s="31">
        <v>20</v>
      </c>
      <c r="N13" s="31">
        <v>10</v>
      </c>
      <c r="O13" s="31">
        <v>20</v>
      </c>
      <c r="P13" s="31">
        <v>5</v>
      </c>
      <c r="Q13" s="31">
        <v>10</v>
      </c>
      <c r="R13" s="31">
        <v>8</v>
      </c>
      <c r="S13" s="31">
        <v>20</v>
      </c>
      <c r="T13" s="31">
        <v>19</v>
      </c>
      <c r="U13" s="31">
        <v>5</v>
      </c>
      <c r="V13" s="31">
        <v>15</v>
      </c>
      <c r="W13" s="50">
        <f t="shared" si="1"/>
        <v>145.5</v>
      </c>
      <c r="X13" s="51">
        <f t="shared" si="2"/>
        <v>145.5</v>
      </c>
      <c r="Y13" s="68">
        <v>2</v>
      </c>
      <c r="Z13" s="69"/>
      <c r="AA13" s="66"/>
    </row>
    <row r="14" spans="1:27" s="37" customFormat="1" ht="25.5">
      <c r="A14" s="31">
        <v>206</v>
      </c>
      <c r="B14" s="12" t="s">
        <v>42</v>
      </c>
      <c r="C14" s="43">
        <v>1549</v>
      </c>
      <c r="D14" s="43" t="s">
        <v>93</v>
      </c>
      <c r="E14" s="40">
        <v>0.46527777777777773</v>
      </c>
      <c r="F14" s="40">
        <v>0.5534722222222223</v>
      </c>
      <c r="G14" s="40"/>
      <c r="H14" s="32">
        <f t="shared" si="0"/>
        <v>0.08819444444444452</v>
      </c>
      <c r="I14" s="31">
        <v>-4</v>
      </c>
      <c r="J14" s="31"/>
      <c r="K14" s="31">
        <v>10</v>
      </c>
      <c r="L14" s="31">
        <v>9</v>
      </c>
      <c r="M14" s="31">
        <v>20</v>
      </c>
      <c r="N14" s="31">
        <v>10</v>
      </c>
      <c r="O14" s="31">
        <v>20</v>
      </c>
      <c r="P14" s="31">
        <v>5</v>
      </c>
      <c r="Q14" s="31">
        <v>10</v>
      </c>
      <c r="R14" s="31">
        <v>5</v>
      </c>
      <c r="S14" s="31">
        <v>20</v>
      </c>
      <c r="T14" s="31">
        <v>17</v>
      </c>
      <c r="U14" s="31">
        <v>5</v>
      </c>
      <c r="V14" s="31">
        <v>15</v>
      </c>
      <c r="W14" s="50">
        <f t="shared" si="1"/>
        <v>146</v>
      </c>
      <c r="X14" s="51">
        <f t="shared" si="2"/>
        <v>142</v>
      </c>
      <c r="Y14" s="33">
        <v>3</v>
      </c>
      <c r="Z14" s="69"/>
      <c r="AA14" s="66"/>
    </row>
    <row r="15" spans="1:27" s="37" customFormat="1" ht="25.5">
      <c r="A15" s="31">
        <v>217</v>
      </c>
      <c r="B15" s="12" t="s">
        <v>42</v>
      </c>
      <c r="C15" s="43">
        <v>1538</v>
      </c>
      <c r="D15" s="43" t="s">
        <v>63</v>
      </c>
      <c r="E15" s="40">
        <v>0.5625</v>
      </c>
      <c r="F15" s="40">
        <v>0.6326388888888889</v>
      </c>
      <c r="G15" s="40">
        <v>0.016666666666666666</v>
      </c>
      <c r="H15" s="32">
        <f t="shared" si="0"/>
        <v>0.0534722222222222</v>
      </c>
      <c r="I15" s="31"/>
      <c r="J15" s="31">
        <v>-2</v>
      </c>
      <c r="K15" s="31">
        <v>8</v>
      </c>
      <c r="L15" s="31">
        <v>6.5</v>
      </c>
      <c r="M15" s="31">
        <v>12</v>
      </c>
      <c r="N15" s="31">
        <v>10</v>
      </c>
      <c r="O15" s="31">
        <v>20</v>
      </c>
      <c r="P15" s="31">
        <v>10</v>
      </c>
      <c r="Q15" s="31">
        <v>10</v>
      </c>
      <c r="R15" s="31">
        <v>3.5</v>
      </c>
      <c r="S15" s="31">
        <v>20</v>
      </c>
      <c r="T15" s="31">
        <v>15</v>
      </c>
      <c r="U15" s="31">
        <v>5</v>
      </c>
      <c r="V15" s="31">
        <v>15</v>
      </c>
      <c r="W15" s="50">
        <f t="shared" si="1"/>
        <v>133</v>
      </c>
      <c r="X15" s="51">
        <f t="shared" si="2"/>
        <v>133</v>
      </c>
      <c r="Y15" s="69">
        <v>4</v>
      </c>
      <c r="Z15" s="36"/>
      <c r="AA15" s="66"/>
    </row>
    <row r="16" spans="1:27" s="37" customFormat="1" ht="25.5">
      <c r="A16" s="31">
        <v>220</v>
      </c>
      <c r="B16" s="12" t="s">
        <v>42</v>
      </c>
      <c r="C16" s="43">
        <v>1192</v>
      </c>
      <c r="D16" s="43" t="s">
        <v>74</v>
      </c>
      <c r="E16" s="40">
        <v>0.5416666666666666</v>
      </c>
      <c r="F16" s="40">
        <v>0.6118055555555556</v>
      </c>
      <c r="G16" s="40">
        <v>0.012499999999999999</v>
      </c>
      <c r="H16" s="32">
        <f t="shared" si="0"/>
        <v>0.057638888888888976</v>
      </c>
      <c r="I16" s="31"/>
      <c r="J16" s="31"/>
      <c r="K16" s="31">
        <v>8</v>
      </c>
      <c r="L16" s="31">
        <v>3</v>
      </c>
      <c r="M16" s="31">
        <v>20</v>
      </c>
      <c r="N16" s="31">
        <v>10</v>
      </c>
      <c r="O16" s="31">
        <v>20</v>
      </c>
      <c r="P16" s="31">
        <v>0</v>
      </c>
      <c r="Q16" s="31">
        <v>10</v>
      </c>
      <c r="R16" s="31">
        <v>3.5</v>
      </c>
      <c r="S16" s="31">
        <v>20</v>
      </c>
      <c r="T16" s="31">
        <v>18</v>
      </c>
      <c r="U16" s="31">
        <v>5</v>
      </c>
      <c r="V16" s="31">
        <v>15</v>
      </c>
      <c r="W16" s="50">
        <f t="shared" si="1"/>
        <v>132.5</v>
      </c>
      <c r="X16" s="51">
        <f t="shared" si="2"/>
        <v>132.5</v>
      </c>
      <c r="Y16" s="12">
        <v>5</v>
      </c>
      <c r="Z16" s="36"/>
      <c r="AA16" s="66"/>
    </row>
    <row r="17" spans="1:27" s="37" customFormat="1" ht="25.5">
      <c r="A17" s="31">
        <v>214</v>
      </c>
      <c r="B17" s="12" t="s">
        <v>42</v>
      </c>
      <c r="C17" s="43">
        <v>1191</v>
      </c>
      <c r="D17" s="43" t="s">
        <v>79</v>
      </c>
      <c r="E17" s="40">
        <v>0.5277777777777778</v>
      </c>
      <c r="F17" s="40">
        <v>0.6326388888888889</v>
      </c>
      <c r="G17" s="40">
        <v>0.009027777777777779</v>
      </c>
      <c r="H17" s="32">
        <f t="shared" si="0"/>
        <v>0.0958333333333333</v>
      </c>
      <c r="I17" s="31">
        <v>-9</v>
      </c>
      <c r="J17" s="31"/>
      <c r="K17" s="31">
        <v>10</v>
      </c>
      <c r="L17" s="31">
        <v>5</v>
      </c>
      <c r="M17" s="31">
        <v>9</v>
      </c>
      <c r="N17" s="31">
        <v>10</v>
      </c>
      <c r="O17" s="31">
        <v>20</v>
      </c>
      <c r="P17" s="31">
        <v>5</v>
      </c>
      <c r="Q17" s="31">
        <v>10</v>
      </c>
      <c r="R17" s="31">
        <v>8.5</v>
      </c>
      <c r="S17" s="31">
        <v>20</v>
      </c>
      <c r="T17" s="31">
        <v>19</v>
      </c>
      <c r="U17" s="31">
        <v>10</v>
      </c>
      <c r="V17" s="31">
        <v>15</v>
      </c>
      <c r="W17" s="50">
        <f t="shared" si="1"/>
        <v>141.5</v>
      </c>
      <c r="X17" s="51">
        <f t="shared" si="2"/>
        <v>132.5</v>
      </c>
      <c r="Y17" s="12">
        <v>6</v>
      </c>
      <c r="Z17" s="36"/>
      <c r="AA17" s="66"/>
    </row>
    <row r="18" spans="1:27" s="37" customFormat="1" ht="25.5">
      <c r="A18" s="31">
        <v>211</v>
      </c>
      <c r="B18" s="12" t="s">
        <v>42</v>
      </c>
      <c r="C18" s="43">
        <v>1943</v>
      </c>
      <c r="D18" s="43" t="s">
        <v>47</v>
      </c>
      <c r="E18" s="40">
        <v>0.5069444444444444</v>
      </c>
      <c r="F18" s="40">
        <v>0.6145833333333334</v>
      </c>
      <c r="G18" s="40">
        <v>0.011111111111111112</v>
      </c>
      <c r="H18" s="32">
        <f t="shared" si="0"/>
        <v>0.09652777777777784</v>
      </c>
      <c r="I18" s="31">
        <v>-10</v>
      </c>
      <c r="J18" s="31"/>
      <c r="K18" s="31">
        <v>10</v>
      </c>
      <c r="L18" s="31">
        <v>8</v>
      </c>
      <c r="M18" s="31">
        <v>12</v>
      </c>
      <c r="N18" s="31">
        <v>10</v>
      </c>
      <c r="O18" s="31">
        <v>20</v>
      </c>
      <c r="P18" s="31">
        <v>10</v>
      </c>
      <c r="Q18" s="31">
        <v>10</v>
      </c>
      <c r="R18" s="31">
        <v>9.5</v>
      </c>
      <c r="S18" s="31">
        <v>20</v>
      </c>
      <c r="T18" s="31">
        <v>19</v>
      </c>
      <c r="U18" s="31">
        <v>5</v>
      </c>
      <c r="V18" s="31" t="s">
        <v>67</v>
      </c>
      <c r="W18" s="50">
        <f t="shared" si="1"/>
        <v>133.5</v>
      </c>
      <c r="X18" s="51">
        <f t="shared" si="2"/>
        <v>123.5</v>
      </c>
      <c r="Y18" s="69">
        <v>7</v>
      </c>
      <c r="Z18" s="36"/>
      <c r="AA18" s="66"/>
    </row>
    <row r="19" spans="1:27" s="37" customFormat="1" ht="25.5">
      <c r="A19" s="31">
        <v>209</v>
      </c>
      <c r="B19" s="12" t="s">
        <v>42</v>
      </c>
      <c r="C19" s="43">
        <v>1489</v>
      </c>
      <c r="D19" s="43" t="s">
        <v>52</v>
      </c>
      <c r="E19" s="40">
        <v>0.4930555555555556</v>
      </c>
      <c r="F19" s="40">
        <v>0.5770833333333333</v>
      </c>
      <c r="G19" s="40"/>
      <c r="H19" s="32">
        <f t="shared" si="0"/>
        <v>0.0840277777777777</v>
      </c>
      <c r="I19" s="31">
        <v>-1</v>
      </c>
      <c r="J19" s="31"/>
      <c r="K19" s="31">
        <v>6</v>
      </c>
      <c r="L19" s="31">
        <v>6</v>
      </c>
      <c r="M19" s="31">
        <v>14</v>
      </c>
      <c r="N19" s="31">
        <v>10</v>
      </c>
      <c r="O19" s="31">
        <v>20</v>
      </c>
      <c r="P19" s="31">
        <v>0</v>
      </c>
      <c r="Q19" s="31">
        <v>10</v>
      </c>
      <c r="R19" s="31">
        <v>9.5</v>
      </c>
      <c r="S19" s="31">
        <v>20</v>
      </c>
      <c r="T19" s="31">
        <v>18</v>
      </c>
      <c r="U19" s="31">
        <v>5</v>
      </c>
      <c r="V19" s="31">
        <v>0</v>
      </c>
      <c r="W19" s="50">
        <f t="shared" si="1"/>
        <v>118.5</v>
      </c>
      <c r="X19" s="51">
        <f t="shared" si="2"/>
        <v>117.5</v>
      </c>
      <c r="Y19" s="70">
        <v>8</v>
      </c>
      <c r="Z19" s="36"/>
      <c r="AA19" s="66"/>
    </row>
    <row r="20" spans="1:27" s="37" customFormat="1" ht="25.5">
      <c r="A20" s="31">
        <v>203</v>
      </c>
      <c r="B20" s="12" t="s">
        <v>42</v>
      </c>
      <c r="C20" s="43">
        <v>1062</v>
      </c>
      <c r="D20" s="43" t="s">
        <v>98</v>
      </c>
      <c r="E20" s="40">
        <v>0.4375</v>
      </c>
      <c r="F20" s="40">
        <v>0.5597222222222222</v>
      </c>
      <c r="G20" s="40"/>
      <c r="H20" s="32">
        <f t="shared" si="0"/>
        <v>0.12222222222222223</v>
      </c>
      <c r="I20" s="31"/>
      <c r="J20" s="31"/>
      <c r="K20" s="31">
        <v>6</v>
      </c>
      <c r="L20" s="31">
        <v>9</v>
      </c>
      <c r="M20" s="31">
        <v>16</v>
      </c>
      <c r="N20" s="31">
        <v>5</v>
      </c>
      <c r="O20" s="31">
        <v>20</v>
      </c>
      <c r="P20" s="31">
        <v>5</v>
      </c>
      <c r="Q20" s="31">
        <v>10</v>
      </c>
      <c r="R20" s="31">
        <v>5.5</v>
      </c>
      <c r="S20" s="31">
        <v>20</v>
      </c>
      <c r="T20" s="31">
        <v>19</v>
      </c>
      <c r="U20" s="31">
        <v>5</v>
      </c>
      <c r="V20" s="31">
        <v>15</v>
      </c>
      <c r="W20" s="50">
        <f t="shared" si="1"/>
        <v>135.5</v>
      </c>
      <c r="X20" s="51">
        <f t="shared" si="2"/>
        <v>135.5</v>
      </c>
      <c r="Y20" s="68" t="s">
        <v>102</v>
      </c>
      <c r="Z20" s="31"/>
      <c r="AA20" s="66"/>
    </row>
    <row r="21" spans="1:27" s="37" customFormat="1" ht="25.5">
      <c r="A21" s="31">
        <v>208</v>
      </c>
      <c r="B21" s="12" t="s">
        <v>42</v>
      </c>
      <c r="C21" s="43">
        <v>1743</v>
      </c>
      <c r="D21" s="43" t="s">
        <v>51</v>
      </c>
      <c r="E21" s="40">
        <v>0.4583333333333333</v>
      </c>
      <c r="F21" s="40">
        <v>0.5833333333333334</v>
      </c>
      <c r="G21" s="40"/>
      <c r="H21" s="32">
        <f t="shared" si="0"/>
        <v>0.12500000000000006</v>
      </c>
      <c r="I21" s="31"/>
      <c r="J21" s="31"/>
      <c r="K21" s="31">
        <v>6</v>
      </c>
      <c r="L21" s="31">
        <v>5</v>
      </c>
      <c r="M21" s="31">
        <v>20</v>
      </c>
      <c r="N21" s="31">
        <v>10</v>
      </c>
      <c r="O21" s="31">
        <v>20</v>
      </c>
      <c r="P21" s="31">
        <v>0</v>
      </c>
      <c r="Q21" s="31">
        <v>10</v>
      </c>
      <c r="R21" s="31">
        <v>4</v>
      </c>
      <c r="S21" s="31">
        <v>20</v>
      </c>
      <c r="T21" s="31">
        <v>12</v>
      </c>
      <c r="U21" s="31">
        <v>5</v>
      </c>
      <c r="V21" s="31" t="s">
        <v>67</v>
      </c>
      <c r="W21" s="50">
        <f t="shared" si="1"/>
        <v>112</v>
      </c>
      <c r="X21" s="51">
        <f t="shared" si="2"/>
        <v>112</v>
      </c>
      <c r="Y21" s="43" t="s">
        <v>102</v>
      </c>
      <c r="Z21" s="36"/>
      <c r="AA21" s="66"/>
    </row>
    <row r="22" spans="2:27" s="13" customFormat="1" ht="15" customHeight="1">
      <c r="B22" s="14"/>
      <c r="C22" s="14"/>
      <c r="D22" s="14"/>
      <c r="I22" s="15"/>
      <c r="J22" s="15"/>
      <c r="K22" s="15"/>
      <c r="V22" s="15"/>
      <c r="AA22" s="16"/>
    </row>
    <row r="23" spans="2:27" s="13" customFormat="1" ht="15" customHeight="1">
      <c r="B23" s="14"/>
      <c r="C23" s="14"/>
      <c r="D23" s="14"/>
      <c r="I23" s="15"/>
      <c r="J23" s="15"/>
      <c r="K23" s="15"/>
      <c r="V23" s="15"/>
      <c r="AA23" s="16"/>
    </row>
    <row r="24" spans="2:27" s="13" customFormat="1" ht="12.75">
      <c r="B24" s="14" t="s">
        <v>33</v>
      </c>
      <c r="C24" s="14"/>
      <c r="D24" s="14"/>
      <c r="E24" s="14"/>
      <c r="I24" s="13" t="s">
        <v>37</v>
      </c>
      <c r="J24" s="15"/>
      <c r="W24" s="15"/>
      <c r="AA24" s="16"/>
    </row>
    <row r="25" spans="2:27" s="13" customFormat="1" ht="12.75">
      <c r="B25" s="14"/>
      <c r="C25" s="14"/>
      <c r="D25" s="14"/>
      <c r="E25" s="14"/>
      <c r="J25" s="15"/>
      <c r="W25" s="15"/>
      <c r="AA25" s="16"/>
    </row>
    <row r="26" spans="2:27" s="13" customFormat="1" ht="12.75">
      <c r="B26" s="14" t="s">
        <v>34</v>
      </c>
      <c r="C26" s="14"/>
      <c r="D26" s="14"/>
      <c r="E26" s="14"/>
      <c r="I26" s="13" t="s">
        <v>35</v>
      </c>
      <c r="J26" s="15"/>
      <c r="W26" s="15"/>
      <c r="AA26" s="16"/>
    </row>
    <row r="27" spans="2:27" s="13" customFormat="1" ht="24.75" customHeight="1">
      <c r="B27" s="14"/>
      <c r="C27" s="14"/>
      <c r="D27" s="14"/>
      <c r="I27" s="15"/>
      <c r="J27" s="15"/>
      <c r="K27" s="15"/>
      <c r="V27" s="15"/>
      <c r="AA27" s="16"/>
    </row>
  </sheetData>
  <sheetProtection/>
  <mergeCells count="9">
    <mergeCell ref="B8:AA8"/>
    <mergeCell ref="A9:C9"/>
    <mergeCell ref="A10:C10"/>
    <mergeCell ref="B1:Y1"/>
    <mergeCell ref="B3:Y3"/>
    <mergeCell ref="B4:Y4"/>
    <mergeCell ref="B5:Y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10">
      <selection activeCell="W18" sqref="W18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19.25390625" style="3" customWidth="1"/>
    <col min="5" max="6" width="8.125" style="0" bestFit="1" customWidth="1"/>
    <col min="7" max="7" width="8.125" style="0" customWidth="1"/>
    <col min="8" max="8" width="9.75390625" style="0" customWidth="1"/>
    <col min="9" max="9" width="5.50390625" style="0" customWidth="1"/>
    <col min="10" max="10" width="5.00390625" style="0" bestFit="1" customWidth="1"/>
    <col min="11" max="11" width="3.25390625" style="0" bestFit="1" customWidth="1"/>
    <col min="12" max="12" width="3.50390625" style="0" bestFit="1" customWidth="1"/>
    <col min="13" max="13" width="5.75390625" style="0" bestFit="1" customWidth="1"/>
    <col min="14" max="15" width="3.25390625" style="0" customWidth="1"/>
    <col min="16" max="16" width="4.50390625" style="0" bestFit="1" customWidth="1"/>
    <col min="17" max="18" width="5.75390625" style="0" bestFit="1" customWidth="1"/>
    <col min="19" max="20" width="3.25390625" style="0" bestFit="1" customWidth="1"/>
    <col min="21" max="21" width="5.75390625" style="0" bestFit="1" customWidth="1"/>
    <col min="22" max="22" width="5.50390625" style="0" customWidth="1"/>
    <col min="23" max="23" width="11.25390625" style="1" bestFit="1" customWidth="1"/>
    <col min="24" max="24" width="9.50390625" style="17" bestFit="1" customWidth="1"/>
    <col min="25" max="25" width="0.5" style="17" hidden="1" customWidth="1"/>
  </cols>
  <sheetData>
    <row r="1" spans="2:25" ht="22.5">
      <c r="B1" s="73" t="s">
        <v>64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0"/>
    </row>
    <row r="2" spans="2:25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1"/>
    </row>
    <row r="3" spans="2:25" s="2" customFormat="1" ht="17.25">
      <c r="B3" s="72" t="s">
        <v>104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2"/>
    </row>
    <row r="4" spans="2:25" s="2" customFormat="1" ht="17.25">
      <c r="B4" s="72" t="s">
        <v>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2"/>
    </row>
    <row r="5" spans="2:25" s="2" customFormat="1" ht="17.25">
      <c r="B5" s="77">
        <v>41174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2"/>
    </row>
    <row r="6" spans="2:25" s="2" customFormat="1" ht="17.25">
      <c r="B6" s="75" t="s">
        <v>23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/>
    </row>
    <row r="7" spans="2:25" s="2" customFormat="1" ht="17.25">
      <c r="B7" s="75" t="s">
        <v>24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2"/>
    </row>
    <row r="8" spans="2:25" ht="12.7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2"/>
      <c r="W8" s="80"/>
      <c r="X8" s="80"/>
      <c r="Y8" s="80"/>
    </row>
    <row r="9" spans="1:25" s="24" customFormat="1" ht="12.75">
      <c r="A9" s="81"/>
      <c r="B9" s="81"/>
      <c r="C9" s="81"/>
      <c r="J9" s="29" t="s">
        <v>28</v>
      </c>
      <c r="K9" s="21" t="s">
        <v>31</v>
      </c>
      <c r="L9" s="21">
        <v>31</v>
      </c>
      <c r="M9" s="21">
        <v>89</v>
      </c>
      <c r="N9" s="21">
        <v>89</v>
      </c>
      <c r="O9" s="21">
        <v>89</v>
      </c>
      <c r="P9" s="21">
        <v>89</v>
      </c>
      <c r="Q9" s="21">
        <v>23</v>
      </c>
      <c r="R9" s="21">
        <v>23</v>
      </c>
      <c r="S9" s="21" t="s">
        <v>32</v>
      </c>
      <c r="T9" s="21" t="s">
        <v>32</v>
      </c>
      <c r="U9" s="21"/>
      <c r="V9" s="23"/>
      <c r="W9" s="23"/>
      <c r="X9" s="23"/>
      <c r="Y9" s="64"/>
    </row>
    <row r="10" spans="1:25" s="24" customFormat="1" ht="12.75">
      <c r="A10" s="81"/>
      <c r="B10" s="81"/>
      <c r="C10" s="81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/>
      <c r="V10" s="27"/>
      <c r="W10" s="27"/>
      <c r="X10" s="27"/>
      <c r="Y10" s="64"/>
    </row>
    <row r="11" spans="1:25" s="57" customFormat="1" ht="146.25" customHeight="1">
      <c r="A11" s="53" t="s">
        <v>22</v>
      </c>
      <c r="B11" s="36" t="s">
        <v>15</v>
      </c>
      <c r="C11" s="53" t="s">
        <v>16</v>
      </c>
      <c r="D11" s="53" t="s">
        <v>38</v>
      </c>
      <c r="E11" s="12" t="s">
        <v>9</v>
      </c>
      <c r="F11" s="12" t="s">
        <v>10</v>
      </c>
      <c r="G11" s="12" t="s">
        <v>25</v>
      </c>
      <c r="H11" s="43" t="s">
        <v>11</v>
      </c>
      <c r="I11" s="48" t="s">
        <v>12</v>
      </c>
      <c r="J11" s="48" t="s">
        <v>27</v>
      </c>
      <c r="K11" s="48" t="s">
        <v>39</v>
      </c>
      <c r="L11" s="48" t="s">
        <v>60</v>
      </c>
      <c r="M11" s="48" t="s">
        <v>26</v>
      </c>
      <c r="N11" s="48" t="s">
        <v>5</v>
      </c>
      <c r="O11" s="48" t="s">
        <v>6</v>
      </c>
      <c r="P11" s="48" t="s">
        <v>40</v>
      </c>
      <c r="Q11" s="48" t="s">
        <v>20</v>
      </c>
      <c r="R11" s="48" t="s">
        <v>19</v>
      </c>
      <c r="S11" s="48" t="s">
        <v>2</v>
      </c>
      <c r="T11" s="48" t="s">
        <v>30</v>
      </c>
      <c r="U11" s="48" t="s">
        <v>13</v>
      </c>
      <c r="V11" s="54" t="s">
        <v>14</v>
      </c>
      <c r="W11" s="55" t="s">
        <v>1</v>
      </c>
      <c r="X11" s="56" t="s">
        <v>36</v>
      </c>
      <c r="Y11" s="67"/>
    </row>
    <row r="12" spans="1:25" s="37" customFormat="1" ht="25.5">
      <c r="A12" s="31">
        <v>309</v>
      </c>
      <c r="B12" s="12" t="s">
        <v>42</v>
      </c>
      <c r="C12" s="43">
        <v>1944</v>
      </c>
      <c r="D12" s="43" t="s">
        <v>82</v>
      </c>
      <c r="E12" s="40">
        <v>0.513888888888889</v>
      </c>
      <c r="F12" s="41">
        <v>0.6041666666666666</v>
      </c>
      <c r="G12" s="40">
        <v>0.027777777777777776</v>
      </c>
      <c r="H12" s="32">
        <f>F12-E12-G12</f>
        <v>0.0624999999999999</v>
      </c>
      <c r="I12" s="31"/>
      <c r="J12" s="31"/>
      <c r="K12" s="31">
        <v>12</v>
      </c>
      <c r="L12" s="31">
        <v>8</v>
      </c>
      <c r="M12" s="31">
        <v>20</v>
      </c>
      <c r="N12" s="31">
        <v>10</v>
      </c>
      <c r="O12" s="31">
        <v>10</v>
      </c>
      <c r="P12" s="31">
        <v>13</v>
      </c>
      <c r="Q12" s="31">
        <v>20</v>
      </c>
      <c r="R12" s="31">
        <v>14</v>
      </c>
      <c r="S12" s="31">
        <v>10</v>
      </c>
      <c r="T12" s="31">
        <v>15</v>
      </c>
      <c r="U12" s="50">
        <f>SUM(J12:T12)</f>
        <v>132</v>
      </c>
      <c r="V12" s="58">
        <f>U12+I12</f>
        <v>132</v>
      </c>
      <c r="W12" s="43">
        <v>1</v>
      </c>
      <c r="X12" s="36"/>
      <c r="Y12" s="66"/>
    </row>
    <row r="13" spans="1:25" s="37" customFormat="1" ht="25.5">
      <c r="A13" s="31">
        <v>303</v>
      </c>
      <c r="B13" s="12" t="s">
        <v>42</v>
      </c>
      <c r="C13" s="43">
        <v>1062</v>
      </c>
      <c r="D13" s="43" t="s">
        <v>97</v>
      </c>
      <c r="E13" s="40">
        <v>0.4375</v>
      </c>
      <c r="F13" s="41">
        <v>0.5284722222222222</v>
      </c>
      <c r="G13" s="40"/>
      <c r="H13" s="32">
        <f>F13-E13-G13</f>
        <v>0.09097222222222223</v>
      </c>
      <c r="I13" s="31">
        <v>-6</v>
      </c>
      <c r="J13" s="31"/>
      <c r="K13" s="31">
        <v>10</v>
      </c>
      <c r="L13" s="31">
        <v>7</v>
      </c>
      <c r="M13" s="31">
        <v>20</v>
      </c>
      <c r="N13" s="31">
        <v>10</v>
      </c>
      <c r="O13" s="31">
        <v>10</v>
      </c>
      <c r="P13" s="31">
        <v>13.5</v>
      </c>
      <c r="Q13" s="31">
        <v>20</v>
      </c>
      <c r="R13" s="31">
        <v>16</v>
      </c>
      <c r="S13" s="31">
        <v>5</v>
      </c>
      <c r="T13" s="31">
        <v>15</v>
      </c>
      <c r="U13" s="50">
        <f>SUM(J13:T13)</f>
        <v>126.5</v>
      </c>
      <c r="V13" s="58">
        <f>U13+I13</f>
        <v>120.5</v>
      </c>
      <c r="W13" s="43">
        <v>2</v>
      </c>
      <c r="X13" s="36"/>
      <c r="Y13" s="66"/>
    </row>
    <row r="14" spans="1:25" s="37" customFormat="1" ht="25.5">
      <c r="A14" s="31">
        <v>302</v>
      </c>
      <c r="B14" s="12" t="s">
        <v>42</v>
      </c>
      <c r="C14" s="43">
        <v>1747</v>
      </c>
      <c r="D14" s="43" t="s">
        <v>100</v>
      </c>
      <c r="E14" s="40">
        <v>0.4305555555555556</v>
      </c>
      <c r="F14" s="41">
        <v>0.5222222222222223</v>
      </c>
      <c r="G14" s="40"/>
      <c r="H14" s="32">
        <f>F14-E14-G14</f>
        <v>0.09166666666666667</v>
      </c>
      <c r="I14" s="31">
        <v>-6</v>
      </c>
      <c r="J14" s="31"/>
      <c r="K14" s="31">
        <v>10</v>
      </c>
      <c r="L14" s="31">
        <v>8</v>
      </c>
      <c r="M14" s="31">
        <v>20</v>
      </c>
      <c r="N14" s="31">
        <v>5</v>
      </c>
      <c r="O14" s="31">
        <v>10</v>
      </c>
      <c r="P14" s="31">
        <v>10.5</v>
      </c>
      <c r="Q14" s="31">
        <v>20</v>
      </c>
      <c r="R14" s="31">
        <v>16</v>
      </c>
      <c r="S14" s="31">
        <v>0</v>
      </c>
      <c r="T14" s="31">
        <v>15</v>
      </c>
      <c r="U14" s="50">
        <f>SUM(J14:T14)</f>
        <v>114.5</v>
      </c>
      <c r="V14" s="58">
        <f>U14+I14</f>
        <v>108.5</v>
      </c>
      <c r="W14" s="43">
        <v>3</v>
      </c>
      <c r="X14" s="36"/>
      <c r="Y14" s="66"/>
    </row>
    <row r="15" spans="1:25" s="37" customFormat="1" ht="25.5">
      <c r="A15" s="31">
        <v>306</v>
      </c>
      <c r="B15" s="12" t="s">
        <v>42</v>
      </c>
      <c r="C15" s="43">
        <v>1743</v>
      </c>
      <c r="D15" s="43" t="s">
        <v>65</v>
      </c>
      <c r="E15" s="40">
        <v>0.4583333333333333</v>
      </c>
      <c r="F15" s="41">
        <v>0.5541666666666667</v>
      </c>
      <c r="G15" s="40"/>
      <c r="H15" s="32">
        <f>F15-E15-G15</f>
        <v>0.09583333333333338</v>
      </c>
      <c r="I15" s="31">
        <v>-9</v>
      </c>
      <c r="J15" s="31"/>
      <c r="K15" s="31">
        <v>8</v>
      </c>
      <c r="L15" s="31">
        <v>7.5</v>
      </c>
      <c r="M15" s="31">
        <v>20</v>
      </c>
      <c r="N15" s="31">
        <v>0</v>
      </c>
      <c r="O15" s="31">
        <v>0</v>
      </c>
      <c r="P15" s="31">
        <v>12</v>
      </c>
      <c r="Q15" s="31">
        <v>20</v>
      </c>
      <c r="R15" s="31">
        <v>20</v>
      </c>
      <c r="S15" s="31">
        <v>10</v>
      </c>
      <c r="T15" s="31">
        <v>15</v>
      </c>
      <c r="U15" s="50">
        <f>SUM(J15:T15)</f>
        <v>112.5</v>
      </c>
      <c r="V15" s="58">
        <f>U15+I15</f>
        <v>103.5</v>
      </c>
      <c r="W15" s="31">
        <v>4</v>
      </c>
      <c r="X15" s="36"/>
      <c r="Y15" s="66"/>
    </row>
    <row r="16" spans="1:25" s="37" customFormat="1" ht="25.5">
      <c r="A16" s="31">
        <v>313</v>
      </c>
      <c r="B16" s="12" t="s">
        <v>42</v>
      </c>
      <c r="C16" s="43">
        <v>1192</v>
      </c>
      <c r="D16" s="43" t="s">
        <v>73</v>
      </c>
      <c r="E16" s="40">
        <v>0.5416666666666666</v>
      </c>
      <c r="F16" s="41">
        <v>0.6493055555555556</v>
      </c>
      <c r="G16" s="40">
        <v>0.010416666666666666</v>
      </c>
      <c r="H16" s="32">
        <f>F16-E16-G16</f>
        <v>0.09722222222222228</v>
      </c>
      <c r="I16" s="31">
        <v>-10</v>
      </c>
      <c r="J16" s="31"/>
      <c r="K16" s="31">
        <v>6</v>
      </c>
      <c r="L16" s="31">
        <v>6.5</v>
      </c>
      <c r="M16" s="31">
        <v>0</v>
      </c>
      <c r="N16" s="31">
        <v>10</v>
      </c>
      <c r="O16" s="31">
        <v>10</v>
      </c>
      <c r="P16" s="31">
        <v>6.5</v>
      </c>
      <c r="Q16" s="31">
        <v>20</v>
      </c>
      <c r="R16" s="31">
        <v>11</v>
      </c>
      <c r="S16" s="31">
        <v>5</v>
      </c>
      <c r="T16" s="31">
        <v>15</v>
      </c>
      <c r="U16" s="50">
        <f>SUM(J16:T16)</f>
        <v>90</v>
      </c>
      <c r="V16" s="58">
        <f>U16+I16</f>
        <v>80</v>
      </c>
      <c r="W16" s="31">
        <v>5</v>
      </c>
      <c r="X16" s="36"/>
      <c r="Y16" s="66" t="s">
        <v>45</v>
      </c>
    </row>
    <row r="17" spans="1:25" s="11" customFormat="1" ht="24.75" customHeight="1">
      <c r="A17" s="13"/>
      <c r="B17" s="14"/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5"/>
      <c r="X17" s="16"/>
      <c r="Y17" s="16"/>
    </row>
    <row r="18" spans="2:25" s="13" customFormat="1" ht="12.75">
      <c r="B18" s="14" t="s">
        <v>33</v>
      </c>
      <c r="C18" s="14"/>
      <c r="D18" s="14"/>
      <c r="E18" s="14"/>
      <c r="I18" s="13" t="s">
        <v>37</v>
      </c>
      <c r="J18" s="15"/>
      <c r="W18" s="15"/>
      <c r="Y18" s="16"/>
    </row>
    <row r="19" spans="2:25" s="13" customFormat="1" ht="12.75">
      <c r="B19" s="14"/>
      <c r="C19" s="14"/>
      <c r="D19" s="14"/>
      <c r="E19" s="14"/>
      <c r="J19" s="15"/>
      <c r="W19" s="15"/>
      <c r="Y19" s="16"/>
    </row>
    <row r="20" spans="2:25" s="13" customFormat="1" ht="12.75">
      <c r="B20" s="14" t="s">
        <v>34</v>
      </c>
      <c r="C20" s="14"/>
      <c r="D20" s="14"/>
      <c r="E20" s="14"/>
      <c r="I20" s="13" t="s">
        <v>35</v>
      </c>
      <c r="J20" s="15"/>
      <c r="W20" s="15"/>
      <c r="Y20" s="16"/>
    </row>
    <row r="21" spans="2:25" s="13" customFormat="1" ht="12.75">
      <c r="B21" s="14"/>
      <c r="C21" s="14"/>
      <c r="D21" s="14"/>
      <c r="W21" s="15"/>
      <c r="X21" s="16"/>
      <c r="Y21" s="16"/>
    </row>
    <row r="22" spans="2:25" s="13" customFormat="1" ht="12.75">
      <c r="B22" s="14"/>
      <c r="C22" s="14"/>
      <c r="D22" s="14"/>
      <c r="W22" s="15"/>
      <c r="X22" s="16"/>
      <c r="Y22" s="16"/>
    </row>
    <row r="23" spans="2:25" s="13" customFormat="1" ht="12.75">
      <c r="B23" s="14"/>
      <c r="C23" s="14"/>
      <c r="D23" s="14"/>
      <c r="W23" s="15"/>
      <c r="X23" s="16"/>
      <c r="Y23" s="16"/>
    </row>
    <row r="24" spans="2:25" s="13" customFormat="1" ht="12.75">
      <c r="B24" s="14"/>
      <c r="C24" s="14"/>
      <c r="D24" s="14"/>
      <c r="W24" s="15"/>
      <c r="X24" s="16"/>
      <c r="Y24" s="16"/>
    </row>
    <row r="25" spans="2:25" s="13" customFormat="1" ht="12.75">
      <c r="B25" s="14"/>
      <c r="C25" s="14"/>
      <c r="D25" s="14"/>
      <c r="W25" s="15"/>
      <c r="X25" s="16"/>
      <c r="Y25" s="16"/>
    </row>
    <row r="26" spans="2:25" s="13" customFormat="1" ht="12.75">
      <c r="B26" s="14"/>
      <c r="C26" s="14"/>
      <c r="D26" s="14"/>
      <c r="W26" s="15"/>
      <c r="X26" s="16"/>
      <c r="Y26" s="16"/>
    </row>
    <row r="27" spans="2:25" s="13" customFormat="1" ht="12.75">
      <c r="B27" s="14"/>
      <c r="C27" s="14"/>
      <c r="D27" s="14"/>
      <c r="W27" s="15"/>
      <c r="X27" s="16"/>
      <c r="Y27" s="16"/>
    </row>
    <row r="28" spans="2:25" s="13" customFormat="1" ht="12.75">
      <c r="B28" s="14"/>
      <c r="C28" s="14"/>
      <c r="D28" s="14"/>
      <c r="W28" s="15"/>
      <c r="X28" s="16"/>
      <c r="Y28" s="16"/>
    </row>
    <row r="29" spans="2:25" s="13" customFormat="1" ht="12.75">
      <c r="B29" s="14"/>
      <c r="C29" s="14"/>
      <c r="D29" s="14"/>
      <c r="W29" s="15"/>
      <c r="X29" s="16"/>
      <c r="Y29" s="16"/>
    </row>
    <row r="30" spans="2:25" s="13" customFormat="1" ht="12.75">
      <c r="B30" s="14"/>
      <c r="C30" s="14"/>
      <c r="D30" s="14"/>
      <c r="W30" s="15"/>
      <c r="X30" s="16"/>
      <c r="Y30" s="16"/>
    </row>
    <row r="31" spans="2:25" s="13" customFormat="1" ht="12.75">
      <c r="B31" s="14"/>
      <c r="C31" s="14"/>
      <c r="D31" s="14"/>
      <c r="W31" s="15"/>
      <c r="X31" s="16"/>
      <c r="Y31" s="16"/>
    </row>
    <row r="32" spans="2:25" s="13" customFormat="1" ht="12.75">
      <c r="B32" s="14"/>
      <c r="C32" s="14"/>
      <c r="D32" s="14"/>
      <c r="W32" s="15"/>
      <c r="X32" s="16"/>
      <c r="Y32" s="16"/>
    </row>
    <row r="33" spans="2:25" s="13" customFormat="1" ht="12.75">
      <c r="B33" s="14"/>
      <c r="C33" s="14"/>
      <c r="D33" s="14"/>
      <c r="W33" s="15"/>
      <c r="X33" s="16"/>
      <c r="Y33" s="16"/>
    </row>
    <row r="34" spans="2:25" s="13" customFormat="1" ht="12.75">
      <c r="B34" s="14"/>
      <c r="C34" s="14"/>
      <c r="D34" s="14"/>
      <c r="W34" s="15"/>
      <c r="X34" s="16"/>
      <c r="Y34" s="16"/>
    </row>
    <row r="35" spans="2:25" s="13" customFormat="1" ht="12.75">
      <c r="B35" s="14"/>
      <c r="C35" s="14"/>
      <c r="D35" s="14"/>
      <c r="W35" s="15"/>
      <c r="X35" s="16"/>
      <c r="Y35" s="16"/>
    </row>
    <row r="36" spans="2:25" s="13" customFormat="1" ht="12.75">
      <c r="B36" s="14"/>
      <c r="C36" s="14"/>
      <c r="D36" s="14"/>
      <c r="W36" s="15"/>
      <c r="X36" s="16"/>
      <c r="Y36" s="16"/>
    </row>
    <row r="37" spans="2:25" s="13" customFormat="1" ht="12.75">
      <c r="B37" s="14"/>
      <c r="C37" s="14"/>
      <c r="D37" s="14"/>
      <c r="W37" s="15"/>
      <c r="X37" s="16"/>
      <c r="Y37" s="16"/>
    </row>
    <row r="38" spans="2:25" s="13" customFormat="1" ht="12.75">
      <c r="B38" s="14"/>
      <c r="C38" s="14"/>
      <c r="D38" s="14"/>
      <c r="W38" s="15"/>
      <c r="X38" s="16"/>
      <c r="Y38" s="16"/>
    </row>
    <row r="39" spans="2:25" s="13" customFormat="1" ht="12.75">
      <c r="B39" s="14"/>
      <c r="C39" s="14"/>
      <c r="D39" s="14"/>
      <c r="W39" s="15"/>
      <c r="X39" s="16"/>
      <c r="Y39" s="16"/>
    </row>
    <row r="40" spans="2:25" s="13" customFormat="1" ht="12.75">
      <c r="B40" s="14"/>
      <c r="C40" s="14"/>
      <c r="D40" s="14"/>
      <c r="W40" s="15"/>
      <c r="X40" s="16"/>
      <c r="Y40" s="16"/>
    </row>
    <row r="41" spans="2:25" s="13" customFormat="1" ht="12.75">
      <c r="B41" s="14"/>
      <c r="C41" s="14"/>
      <c r="D41" s="14"/>
      <c r="W41" s="15"/>
      <c r="X41" s="16"/>
      <c r="Y41" s="16"/>
    </row>
    <row r="42" spans="2:25" s="13" customFormat="1" ht="12.75">
      <c r="B42" s="14"/>
      <c r="C42" s="14"/>
      <c r="D42" s="14"/>
      <c r="W42" s="15"/>
      <c r="X42" s="16"/>
      <c r="Y42" s="16"/>
    </row>
    <row r="43" spans="2:25" s="13" customFormat="1" ht="12.75">
      <c r="B43" s="14"/>
      <c r="C43" s="14"/>
      <c r="D43" s="14"/>
      <c r="W43" s="15"/>
      <c r="X43" s="16"/>
      <c r="Y43" s="16"/>
    </row>
    <row r="44" spans="2:25" s="13" customFormat="1" ht="12.75">
      <c r="B44" s="14"/>
      <c r="C44" s="14"/>
      <c r="D44" s="14"/>
      <c r="W44" s="15"/>
      <c r="X44" s="16"/>
      <c r="Y44" s="16"/>
    </row>
    <row r="45" spans="2:25" s="13" customFormat="1" ht="12.75">
      <c r="B45" s="14"/>
      <c r="C45" s="14"/>
      <c r="D45" s="14"/>
      <c r="W45" s="15"/>
      <c r="X45" s="16"/>
      <c r="Y45" s="16"/>
    </row>
    <row r="46" spans="2:25" s="13" customFormat="1" ht="12.75">
      <c r="B46" s="14"/>
      <c r="C46" s="14"/>
      <c r="D46" s="14"/>
      <c r="W46" s="15"/>
      <c r="X46" s="16"/>
      <c r="Y46" s="16"/>
    </row>
    <row r="47" spans="2:25" s="13" customFormat="1" ht="12.75">
      <c r="B47" s="14"/>
      <c r="C47" s="14"/>
      <c r="D47" s="14"/>
      <c r="W47" s="15"/>
      <c r="X47" s="16"/>
      <c r="Y47" s="16"/>
    </row>
    <row r="48" spans="2:25" s="13" customFormat="1" ht="12.75">
      <c r="B48" s="14"/>
      <c r="C48" s="14"/>
      <c r="D48" s="14"/>
      <c r="W48" s="15"/>
      <c r="X48" s="16"/>
      <c r="Y48" s="16"/>
    </row>
    <row r="49" spans="2:25" s="13" customFormat="1" ht="12.75">
      <c r="B49" s="14"/>
      <c r="C49" s="14"/>
      <c r="D49" s="14"/>
      <c r="W49" s="15"/>
      <c r="X49" s="16"/>
      <c r="Y49" s="16"/>
    </row>
    <row r="50" spans="2:25" s="13" customFormat="1" ht="12.75">
      <c r="B50" s="14"/>
      <c r="C50" s="14"/>
      <c r="D50" s="14"/>
      <c r="W50" s="15"/>
      <c r="X50" s="16"/>
      <c r="Y50" s="16"/>
    </row>
    <row r="51" spans="2:25" s="13" customFormat="1" ht="12.75">
      <c r="B51" s="14"/>
      <c r="C51" s="14"/>
      <c r="D51" s="14"/>
      <c r="W51" s="15"/>
      <c r="X51" s="16"/>
      <c r="Y51" s="16"/>
    </row>
    <row r="52" spans="2:25" s="13" customFormat="1" ht="12.75">
      <c r="B52" s="14"/>
      <c r="C52" s="14"/>
      <c r="D52" s="14"/>
      <c r="W52" s="15"/>
      <c r="X52" s="16"/>
      <c r="Y52" s="16"/>
    </row>
    <row r="53" spans="2:25" s="13" customFormat="1" ht="12.75">
      <c r="B53" s="14"/>
      <c r="C53" s="14"/>
      <c r="D53" s="14"/>
      <c r="W53" s="15"/>
      <c r="X53" s="16"/>
      <c r="Y53" s="16"/>
    </row>
    <row r="54" spans="2:25" s="13" customFormat="1" ht="12.75">
      <c r="B54" s="14"/>
      <c r="C54" s="14"/>
      <c r="D54" s="14"/>
      <c r="W54" s="15"/>
      <c r="X54" s="16"/>
      <c r="Y54" s="16"/>
    </row>
    <row r="55" spans="2:25" s="13" customFormat="1" ht="12.75">
      <c r="B55" s="14"/>
      <c r="C55" s="14"/>
      <c r="D55" s="14"/>
      <c r="W55" s="15"/>
      <c r="X55" s="16"/>
      <c r="Y55" s="16"/>
    </row>
    <row r="56" spans="2:25" s="13" customFormat="1" ht="12.75">
      <c r="B56" s="14"/>
      <c r="C56" s="14"/>
      <c r="D56" s="14"/>
      <c r="W56" s="15"/>
      <c r="X56" s="16"/>
      <c r="Y56" s="16"/>
    </row>
    <row r="57" spans="2:25" s="13" customFormat="1" ht="12.75">
      <c r="B57" s="14"/>
      <c r="C57" s="14"/>
      <c r="D57" s="14"/>
      <c r="W57" s="15"/>
      <c r="X57" s="16"/>
      <c r="Y57" s="16"/>
    </row>
    <row r="58" spans="2:25" s="13" customFormat="1" ht="12.75">
      <c r="B58" s="14"/>
      <c r="C58" s="14"/>
      <c r="D58" s="14"/>
      <c r="W58" s="15"/>
      <c r="X58" s="16"/>
      <c r="Y58" s="16"/>
    </row>
    <row r="59" spans="2:25" s="13" customFormat="1" ht="12.75">
      <c r="B59" s="14"/>
      <c r="C59" s="14"/>
      <c r="D59" s="14"/>
      <c r="W59" s="15"/>
      <c r="X59" s="16"/>
      <c r="Y59" s="16"/>
    </row>
    <row r="60" spans="2:25" s="13" customFormat="1" ht="12.75">
      <c r="B60" s="14"/>
      <c r="C60" s="14"/>
      <c r="D60" s="14"/>
      <c r="W60" s="15"/>
      <c r="X60" s="16"/>
      <c r="Y60" s="16"/>
    </row>
    <row r="61" spans="2:25" s="13" customFormat="1" ht="12.75">
      <c r="B61" s="14"/>
      <c r="C61" s="14"/>
      <c r="D61" s="14"/>
      <c r="W61" s="15"/>
      <c r="X61" s="16"/>
      <c r="Y61" s="16"/>
    </row>
    <row r="62" spans="2:25" s="13" customFormat="1" ht="12.75">
      <c r="B62" s="14"/>
      <c r="C62" s="14"/>
      <c r="D62" s="14"/>
      <c r="W62" s="15"/>
      <c r="X62" s="16"/>
      <c r="Y62" s="16"/>
    </row>
    <row r="63" spans="2:25" s="13" customFormat="1" ht="12.75">
      <c r="B63" s="14"/>
      <c r="C63" s="14"/>
      <c r="D63" s="14"/>
      <c r="W63" s="15"/>
      <c r="X63" s="16"/>
      <c r="Y63" s="16"/>
    </row>
    <row r="64" spans="2:25" s="13" customFormat="1" ht="12.75">
      <c r="B64" s="14"/>
      <c r="C64" s="14"/>
      <c r="D64" s="14"/>
      <c r="W64" s="15"/>
      <c r="X64" s="16"/>
      <c r="Y64" s="16"/>
    </row>
    <row r="65" spans="2:25" s="13" customFormat="1" ht="12.75">
      <c r="B65" s="14"/>
      <c r="C65" s="14"/>
      <c r="D65" s="14"/>
      <c r="W65" s="15"/>
      <c r="X65" s="16"/>
      <c r="Y65" s="16"/>
    </row>
    <row r="66" spans="2:25" s="13" customFormat="1" ht="12.75">
      <c r="B66" s="14"/>
      <c r="C66" s="14"/>
      <c r="D66" s="14"/>
      <c r="W66" s="15"/>
      <c r="X66" s="16"/>
      <c r="Y66" s="16"/>
    </row>
    <row r="67" spans="2:25" s="13" customFormat="1" ht="12.75">
      <c r="B67" s="14"/>
      <c r="C67" s="14"/>
      <c r="D67" s="14"/>
      <c r="W67" s="15"/>
      <c r="X67" s="16"/>
      <c r="Y67" s="16"/>
    </row>
    <row r="68" spans="2:25" s="13" customFormat="1" ht="12.75">
      <c r="B68" s="14"/>
      <c r="C68" s="14"/>
      <c r="D68" s="14"/>
      <c r="W68" s="15"/>
      <c r="X68" s="16"/>
      <c r="Y68" s="16"/>
    </row>
    <row r="69" spans="2:25" s="13" customFormat="1" ht="12.75">
      <c r="B69" s="14"/>
      <c r="C69" s="14"/>
      <c r="D69" s="14"/>
      <c r="W69" s="15"/>
      <c r="X69" s="16"/>
      <c r="Y69" s="16"/>
    </row>
    <row r="70" spans="2:25" s="13" customFormat="1" ht="12.75">
      <c r="B70" s="14"/>
      <c r="C70" s="14"/>
      <c r="D70" s="14"/>
      <c r="W70" s="15"/>
      <c r="X70" s="16"/>
      <c r="Y70" s="16"/>
    </row>
    <row r="71" spans="2:25" s="13" customFormat="1" ht="12.75">
      <c r="B71" s="14"/>
      <c r="C71" s="14"/>
      <c r="D71" s="14"/>
      <c r="W71" s="15"/>
      <c r="X71" s="16"/>
      <c r="Y71" s="16"/>
    </row>
    <row r="72" spans="2:25" s="13" customFormat="1" ht="12.75">
      <c r="B72" s="14"/>
      <c r="C72" s="14"/>
      <c r="D72" s="14"/>
      <c r="W72" s="15"/>
      <c r="X72" s="16"/>
      <c r="Y72" s="16"/>
    </row>
    <row r="73" spans="2:25" s="13" customFormat="1" ht="12.75">
      <c r="B73" s="14"/>
      <c r="C73" s="14"/>
      <c r="D73" s="14"/>
      <c r="W73" s="15"/>
      <c r="X73" s="16"/>
      <c r="Y73" s="16"/>
    </row>
    <row r="74" spans="2:25" s="13" customFormat="1" ht="12.75">
      <c r="B74" s="14"/>
      <c r="C74" s="14"/>
      <c r="D74" s="14"/>
      <c r="W74" s="15"/>
      <c r="X74" s="16"/>
      <c r="Y74" s="16"/>
    </row>
    <row r="75" spans="2:25" s="13" customFormat="1" ht="12.75">
      <c r="B75" s="14"/>
      <c r="C75" s="14"/>
      <c r="D75" s="14"/>
      <c r="W75" s="15"/>
      <c r="X75" s="16"/>
      <c r="Y75" s="16"/>
    </row>
    <row r="76" spans="2:25" s="13" customFormat="1" ht="12.75">
      <c r="B76" s="14"/>
      <c r="C76" s="14"/>
      <c r="D76" s="14"/>
      <c r="W76" s="15"/>
      <c r="X76" s="16"/>
      <c r="Y76" s="16"/>
    </row>
    <row r="77" spans="2:25" s="13" customFormat="1" ht="12.75">
      <c r="B77" s="14"/>
      <c r="C77" s="14"/>
      <c r="D77" s="14"/>
      <c r="W77" s="15"/>
      <c r="X77" s="16"/>
      <c r="Y77" s="16"/>
    </row>
    <row r="78" spans="2:25" s="13" customFormat="1" ht="12.75">
      <c r="B78" s="14"/>
      <c r="C78" s="14"/>
      <c r="D78" s="14"/>
      <c r="W78" s="15"/>
      <c r="X78" s="16"/>
      <c r="Y78" s="16"/>
    </row>
    <row r="79" spans="2:25" s="13" customFormat="1" ht="12.75">
      <c r="B79" s="14"/>
      <c r="C79" s="14"/>
      <c r="D79" s="14"/>
      <c r="W79" s="15"/>
      <c r="X79" s="16"/>
      <c r="Y79" s="16"/>
    </row>
  </sheetData>
  <sheetProtection/>
  <mergeCells count="9">
    <mergeCell ref="B8:Y8"/>
    <mergeCell ref="A9:C9"/>
    <mergeCell ref="A10:C10"/>
    <mergeCell ref="B1:X1"/>
    <mergeCell ref="B3:X3"/>
    <mergeCell ref="B4:X4"/>
    <mergeCell ref="B5:X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24"/>
  <sheetViews>
    <sheetView zoomScalePageLayoutView="0" workbookViewId="0" topLeftCell="C11">
      <selection activeCell="X18" sqref="X18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25390625" style="0" bestFit="1" customWidth="1"/>
    <col min="9" max="9" width="5.25390625" style="0" customWidth="1"/>
    <col min="10" max="10" width="5.00390625" style="0" bestFit="1" customWidth="1"/>
    <col min="11" max="11" width="3.25390625" style="0" customWidth="1"/>
    <col min="12" max="13" width="5.75390625" style="0" bestFit="1" customWidth="1"/>
    <col min="14" max="14" width="3.25390625" style="0" bestFit="1" customWidth="1"/>
    <col min="15" max="16" width="3.25390625" style="1" bestFit="1" customWidth="1"/>
    <col min="17" max="17" width="3.50390625" style="0" bestFit="1" customWidth="1"/>
    <col min="18" max="18" width="3.25390625" style="0" bestFit="1" customWidth="1"/>
    <col min="19" max="19" width="4.50390625" style="0" bestFit="1" customWidth="1"/>
    <col min="20" max="21" width="3.25390625" style="0" bestFit="1" customWidth="1"/>
    <col min="22" max="22" width="5.75390625" style="0" bestFit="1" customWidth="1"/>
    <col min="23" max="23" width="6.00390625" style="1" bestFit="1" customWidth="1"/>
    <col min="24" max="24" width="11.00390625" style="0" bestFit="1" customWidth="1"/>
    <col min="25" max="25" width="8.00390625" style="0" customWidth="1"/>
    <col min="26" max="26" width="3.75390625" style="17" hidden="1" customWidth="1"/>
    <col min="27" max="29" width="3.75390625" style="0" customWidth="1"/>
    <col min="30" max="30" width="4.875" style="1" customWidth="1"/>
    <col min="31" max="36" width="3.75390625" style="0" customWidth="1"/>
    <col min="37" max="37" width="4.75390625" style="1" customWidth="1"/>
    <col min="38" max="43" width="3.75390625" style="0" customWidth="1"/>
    <col min="44" max="44" width="4.50390625" style="0" customWidth="1"/>
    <col min="45" max="46" width="3.75390625" style="0" customWidth="1"/>
    <col min="47" max="47" width="5.25390625" style="1" customWidth="1"/>
    <col min="48" max="54" width="3.75390625" style="0" customWidth="1"/>
    <col min="55" max="55" width="6.50390625" style="1" customWidth="1"/>
    <col min="56" max="61" width="3.75390625" style="0" customWidth="1"/>
    <col min="62" max="62" width="5.00390625" style="1" customWidth="1"/>
    <col min="63" max="64" width="3.75390625" style="0" hidden="1" customWidth="1"/>
    <col min="65" max="65" width="5.00390625" style="1" hidden="1" customWidth="1"/>
    <col min="66" max="66" width="5.00390625" style="1" customWidth="1"/>
    <col min="67" max="87" width="3.75390625" style="0" customWidth="1"/>
  </cols>
  <sheetData>
    <row r="1" spans="1:66" ht="22.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"/>
      <c r="Z1" s="60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72" t="s">
        <v>105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8"/>
      <c r="Z3" s="6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72" t="s">
        <v>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8"/>
      <c r="Z4" s="6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77">
        <v>41174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8"/>
      <c r="Z5" s="6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75" t="s">
        <v>23</v>
      </c>
      <c r="C6" s="76"/>
      <c r="D6" s="10">
        <v>0.09722222222222222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75" t="s">
        <v>24</v>
      </c>
      <c r="C7" s="76"/>
      <c r="D7" s="10">
        <v>0.0763888888888889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6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8" customFormat="1" ht="12.75">
      <c r="B8" s="19"/>
      <c r="C8" s="19"/>
      <c r="D8" s="1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63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0"/>
      <c r="BL8" s="20"/>
      <c r="BM8" s="20"/>
    </row>
    <row r="9" spans="5:26" s="24" customFormat="1" ht="12.75">
      <c r="E9" s="74"/>
      <c r="F9" s="74"/>
      <c r="G9" s="74"/>
      <c r="H9" s="74"/>
      <c r="I9" s="25"/>
      <c r="J9" s="29" t="s">
        <v>28</v>
      </c>
      <c r="K9" s="21" t="s">
        <v>31</v>
      </c>
      <c r="L9" s="21">
        <v>17</v>
      </c>
      <c r="M9" s="21">
        <v>17</v>
      </c>
      <c r="N9" s="21">
        <v>75</v>
      </c>
      <c r="O9" s="21">
        <v>75</v>
      </c>
      <c r="P9" s="21">
        <v>89</v>
      </c>
      <c r="Q9" s="21">
        <v>89</v>
      </c>
      <c r="R9" s="21">
        <v>89</v>
      </c>
      <c r="S9" s="21">
        <v>89</v>
      </c>
      <c r="T9" s="21" t="s">
        <v>32</v>
      </c>
      <c r="U9" s="21" t="s">
        <v>32</v>
      </c>
      <c r="V9" s="22"/>
      <c r="W9" s="23"/>
      <c r="X9" s="23"/>
      <c r="Y9" s="23"/>
      <c r="Z9" s="64"/>
    </row>
    <row r="10" spans="5:26" s="24" customFormat="1" ht="12.75">
      <c r="E10" s="74"/>
      <c r="F10" s="74"/>
      <c r="G10" s="74"/>
      <c r="H10" s="74"/>
      <c r="I10" s="25"/>
      <c r="J10" s="29" t="s">
        <v>0</v>
      </c>
      <c r="K10" s="21">
        <v>1</v>
      </c>
      <c r="L10" s="21">
        <v>2</v>
      </c>
      <c r="M10" s="21">
        <v>3</v>
      </c>
      <c r="N10" s="21">
        <v>5</v>
      </c>
      <c r="O10" s="21">
        <v>6</v>
      </c>
      <c r="P10" s="21">
        <v>7</v>
      </c>
      <c r="Q10" s="21">
        <v>8</v>
      </c>
      <c r="R10" s="21">
        <v>9</v>
      </c>
      <c r="S10" s="21">
        <v>10</v>
      </c>
      <c r="T10" s="21">
        <v>11</v>
      </c>
      <c r="U10" s="21">
        <v>12</v>
      </c>
      <c r="V10" s="26"/>
      <c r="W10" s="27"/>
      <c r="X10" s="28"/>
      <c r="Y10" s="28"/>
      <c r="Z10" s="64"/>
    </row>
    <row r="11" spans="1:26" s="30" customFormat="1" ht="151.5" customHeight="1">
      <c r="A11" s="38" t="s">
        <v>22</v>
      </c>
      <c r="B11" s="29" t="s">
        <v>15</v>
      </c>
      <c r="C11" s="38" t="s">
        <v>16</v>
      </c>
      <c r="D11" s="38" t="s">
        <v>38</v>
      </c>
      <c r="E11" s="44" t="s">
        <v>9</v>
      </c>
      <c r="F11" s="44" t="s">
        <v>10</v>
      </c>
      <c r="G11" s="44" t="s">
        <v>25</v>
      </c>
      <c r="H11" s="49" t="s">
        <v>11</v>
      </c>
      <c r="I11" s="45" t="s">
        <v>12</v>
      </c>
      <c r="J11" s="45" t="s">
        <v>27</v>
      </c>
      <c r="K11" s="48" t="s">
        <v>39</v>
      </c>
      <c r="L11" s="48" t="s">
        <v>29</v>
      </c>
      <c r="M11" s="48" t="s">
        <v>3</v>
      </c>
      <c r="N11" s="48" t="s">
        <v>7</v>
      </c>
      <c r="O11" s="48" t="s">
        <v>8</v>
      </c>
      <c r="P11" s="48" t="s">
        <v>41</v>
      </c>
      <c r="Q11" s="48" t="s">
        <v>5</v>
      </c>
      <c r="R11" s="48" t="s">
        <v>6</v>
      </c>
      <c r="S11" s="48" t="s">
        <v>40</v>
      </c>
      <c r="T11" s="48" t="s">
        <v>2</v>
      </c>
      <c r="U11" s="48" t="s">
        <v>30</v>
      </c>
      <c r="V11" s="54" t="s">
        <v>13</v>
      </c>
      <c r="W11" s="54" t="s">
        <v>14</v>
      </c>
      <c r="X11" s="38" t="s">
        <v>1</v>
      </c>
      <c r="Y11" s="38" t="s">
        <v>36</v>
      </c>
      <c r="Z11" s="65"/>
    </row>
    <row r="12" spans="1:26" s="37" customFormat="1" ht="25.5">
      <c r="A12" s="31">
        <v>101</v>
      </c>
      <c r="B12" s="12" t="s">
        <v>43</v>
      </c>
      <c r="C12" s="43">
        <v>680</v>
      </c>
      <c r="D12" s="43" t="s">
        <v>95</v>
      </c>
      <c r="E12" s="40">
        <v>0.4444444444444444</v>
      </c>
      <c r="F12" s="40">
        <v>0.5048611111111111</v>
      </c>
      <c r="G12" s="40"/>
      <c r="H12" s="32">
        <f aca="true" t="shared" si="0" ref="H12:H18">F12-G12-E12</f>
        <v>0.060416666666666674</v>
      </c>
      <c r="I12" s="31"/>
      <c r="J12" s="31"/>
      <c r="K12" s="31">
        <v>8</v>
      </c>
      <c r="L12" s="31">
        <v>27</v>
      </c>
      <c r="M12" s="31">
        <v>13</v>
      </c>
      <c r="N12" s="31">
        <v>20</v>
      </c>
      <c r="O12" s="31">
        <v>10</v>
      </c>
      <c r="P12" s="31">
        <v>30</v>
      </c>
      <c r="Q12" s="31">
        <v>10</v>
      </c>
      <c r="R12" s="31">
        <v>10</v>
      </c>
      <c r="S12" s="31">
        <v>10.5</v>
      </c>
      <c r="T12" s="31">
        <v>10</v>
      </c>
      <c r="U12" s="31">
        <v>15</v>
      </c>
      <c r="V12" s="50">
        <f aca="true" t="shared" si="1" ref="V12:V18">SUM(J12:U12)</f>
        <v>163.5</v>
      </c>
      <c r="W12" s="51">
        <f aca="true" t="shared" si="2" ref="W12:W18">V12+I12</f>
        <v>163.5</v>
      </c>
      <c r="X12" s="36">
        <v>1</v>
      </c>
      <c r="Y12" s="36"/>
      <c r="Z12" s="66"/>
    </row>
    <row r="13" spans="1:66" s="34" customFormat="1" ht="25.5">
      <c r="A13" s="31">
        <v>115</v>
      </c>
      <c r="B13" s="12" t="s">
        <v>43</v>
      </c>
      <c r="C13" s="43">
        <v>769</v>
      </c>
      <c r="D13" s="43" t="s">
        <v>75</v>
      </c>
      <c r="E13" s="40">
        <v>0.5416666666666666</v>
      </c>
      <c r="F13" s="59">
        <v>0.611111111111111</v>
      </c>
      <c r="G13" s="40">
        <v>0.015277777777777777</v>
      </c>
      <c r="H13" s="32">
        <f t="shared" si="0"/>
        <v>0.054166666666666696</v>
      </c>
      <c r="I13" s="31"/>
      <c r="J13" s="31"/>
      <c r="K13" s="31">
        <v>10</v>
      </c>
      <c r="L13" s="31">
        <v>30</v>
      </c>
      <c r="M13" s="31">
        <v>20</v>
      </c>
      <c r="N13" s="31">
        <v>0</v>
      </c>
      <c r="O13" s="31">
        <v>10</v>
      </c>
      <c r="P13" s="31">
        <v>30</v>
      </c>
      <c r="Q13" s="31">
        <v>10</v>
      </c>
      <c r="R13" s="31">
        <v>10</v>
      </c>
      <c r="S13" s="31">
        <v>11.5</v>
      </c>
      <c r="T13" s="31">
        <v>10</v>
      </c>
      <c r="U13" s="31">
        <v>15</v>
      </c>
      <c r="V13" s="50">
        <f t="shared" si="1"/>
        <v>156.5</v>
      </c>
      <c r="W13" s="51">
        <f t="shared" si="2"/>
        <v>156.5</v>
      </c>
      <c r="X13" s="43">
        <v>2</v>
      </c>
      <c r="Y13" s="36"/>
      <c r="Z13" s="66" t="s">
        <v>45</v>
      </c>
      <c r="AD13" s="35"/>
      <c r="AK13" s="35"/>
      <c r="AU13" s="35"/>
      <c r="BC13" s="35"/>
      <c r="BJ13" s="35"/>
      <c r="BM13" s="35"/>
      <c r="BN13" s="35"/>
    </row>
    <row r="14" spans="1:26" s="37" customFormat="1" ht="25.5">
      <c r="A14" s="31">
        <v>104</v>
      </c>
      <c r="B14" s="12" t="s">
        <v>43</v>
      </c>
      <c r="C14" s="43">
        <v>1057</v>
      </c>
      <c r="D14" s="43" t="s">
        <v>50</v>
      </c>
      <c r="E14" s="40">
        <v>0.4513888888888889</v>
      </c>
      <c r="F14" s="40">
        <v>0.5347222222222222</v>
      </c>
      <c r="G14" s="40">
        <v>0.008333333333333333</v>
      </c>
      <c r="H14" s="32">
        <f t="shared" si="0"/>
        <v>0.07500000000000001</v>
      </c>
      <c r="I14" s="31"/>
      <c r="J14" s="31"/>
      <c r="K14" s="31">
        <v>8</v>
      </c>
      <c r="L14" s="31">
        <v>30</v>
      </c>
      <c r="M14" s="31">
        <v>13</v>
      </c>
      <c r="N14" s="31">
        <v>20</v>
      </c>
      <c r="O14" s="31">
        <v>10</v>
      </c>
      <c r="P14" s="31">
        <v>20</v>
      </c>
      <c r="Q14" s="31">
        <v>5</v>
      </c>
      <c r="R14" s="31">
        <v>10</v>
      </c>
      <c r="S14" s="31">
        <v>8.5</v>
      </c>
      <c r="T14" s="31">
        <v>10</v>
      </c>
      <c r="U14" s="31">
        <v>15</v>
      </c>
      <c r="V14" s="50">
        <f t="shared" si="1"/>
        <v>149.5</v>
      </c>
      <c r="W14" s="51">
        <f t="shared" si="2"/>
        <v>149.5</v>
      </c>
      <c r="X14" s="43">
        <v>3</v>
      </c>
      <c r="Y14" s="36"/>
      <c r="Z14" s="66"/>
    </row>
    <row r="15" spans="1:66" s="34" customFormat="1" ht="25.5">
      <c r="A15" s="31">
        <v>117</v>
      </c>
      <c r="B15" s="12" t="s">
        <v>43</v>
      </c>
      <c r="C15" s="43">
        <v>1286</v>
      </c>
      <c r="D15" s="43" t="s">
        <v>71</v>
      </c>
      <c r="E15" s="40">
        <v>0.5555555555555556</v>
      </c>
      <c r="F15" s="40">
        <v>0.6305555555555555</v>
      </c>
      <c r="G15" s="40"/>
      <c r="H15" s="32">
        <f t="shared" si="0"/>
        <v>0.07499999999999996</v>
      </c>
      <c r="I15" s="31"/>
      <c r="J15" s="31"/>
      <c r="K15" s="31">
        <v>8</v>
      </c>
      <c r="L15" s="31">
        <v>30</v>
      </c>
      <c r="M15" s="31">
        <v>17</v>
      </c>
      <c r="N15" s="31">
        <v>0</v>
      </c>
      <c r="O15" s="31">
        <v>10</v>
      </c>
      <c r="P15" s="31">
        <v>30</v>
      </c>
      <c r="Q15" s="31">
        <v>10</v>
      </c>
      <c r="R15" s="31">
        <v>10</v>
      </c>
      <c r="S15" s="31">
        <v>6.5</v>
      </c>
      <c r="T15" s="31">
        <v>5</v>
      </c>
      <c r="U15" s="31">
        <v>15</v>
      </c>
      <c r="V15" s="50">
        <f t="shared" si="1"/>
        <v>141.5</v>
      </c>
      <c r="W15" s="51">
        <f t="shared" si="2"/>
        <v>141.5</v>
      </c>
      <c r="X15" s="31">
        <v>4</v>
      </c>
      <c r="Y15" s="36"/>
      <c r="Z15" s="66"/>
      <c r="AD15" s="35"/>
      <c r="AK15" s="35"/>
      <c r="AU15" s="35"/>
      <c r="BC15" s="35"/>
      <c r="BJ15" s="35"/>
      <c r="BM15" s="35"/>
      <c r="BN15" s="35"/>
    </row>
    <row r="16" spans="1:26" s="37" customFormat="1" ht="25.5">
      <c r="A16" s="31">
        <v>114</v>
      </c>
      <c r="B16" s="12" t="s">
        <v>43</v>
      </c>
      <c r="C16" s="43">
        <v>1399</v>
      </c>
      <c r="D16" s="43" t="s">
        <v>78</v>
      </c>
      <c r="E16" s="40">
        <v>0.5347222222222222</v>
      </c>
      <c r="F16" s="40">
        <v>0.6118055555555556</v>
      </c>
      <c r="G16" s="40">
        <v>0.005555555555555556</v>
      </c>
      <c r="H16" s="32">
        <f t="shared" si="0"/>
        <v>0.07152777777777786</v>
      </c>
      <c r="I16" s="31"/>
      <c r="J16" s="31">
        <v>-11</v>
      </c>
      <c r="K16" s="31">
        <v>6</v>
      </c>
      <c r="L16" s="31">
        <v>28</v>
      </c>
      <c r="M16" s="31">
        <v>0</v>
      </c>
      <c r="N16" s="31">
        <v>20</v>
      </c>
      <c r="O16" s="31">
        <v>10</v>
      </c>
      <c r="P16" s="31">
        <v>30</v>
      </c>
      <c r="Q16" s="31">
        <v>10</v>
      </c>
      <c r="R16" s="31">
        <v>10</v>
      </c>
      <c r="S16" s="31">
        <v>7.5</v>
      </c>
      <c r="T16" s="31">
        <v>10</v>
      </c>
      <c r="U16" s="31">
        <v>15</v>
      </c>
      <c r="V16" s="50">
        <f t="shared" si="1"/>
        <v>135.5</v>
      </c>
      <c r="W16" s="51">
        <f t="shared" si="2"/>
        <v>135.5</v>
      </c>
      <c r="X16" s="31">
        <v>5</v>
      </c>
      <c r="Y16" s="36"/>
      <c r="Z16" s="66" t="s">
        <v>46</v>
      </c>
    </row>
    <row r="17" spans="1:66" s="34" customFormat="1" ht="25.5">
      <c r="A17" s="31">
        <v>109</v>
      </c>
      <c r="B17" s="12" t="s">
        <v>43</v>
      </c>
      <c r="C17" s="43">
        <v>172</v>
      </c>
      <c r="D17" s="43" t="s">
        <v>86</v>
      </c>
      <c r="E17" s="40">
        <v>0.4861111111111111</v>
      </c>
      <c r="F17" s="40">
        <v>0.5729166666666666</v>
      </c>
      <c r="G17" s="40"/>
      <c r="H17" s="32">
        <f t="shared" si="0"/>
        <v>0.08680555555555552</v>
      </c>
      <c r="I17" s="31">
        <v>-8</v>
      </c>
      <c r="J17" s="31"/>
      <c r="K17" s="31">
        <v>4</v>
      </c>
      <c r="L17" s="31">
        <v>30</v>
      </c>
      <c r="M17" s="31">
        <v>5</v>
      </c>
      <c r="N17" s="31">
        <v>14</v>
      </c>
      <c r="O17" s="31">
        <v>10</v>
      </c>
      <c r="P17" s="31">
        <v>30</v>
      </c>
      <c r="Q17" s="31">
        <v>5</v>
      </c>
      <c r="R17" s="31">
        <v>10</v>
      </c>
      <c r="S17" s="31">
        <v>6</v>
      </c>
      <c r="T17" s="31">
        <v>10</v>
      </c>
      <c r="U17" s="31">
        <v>15</v>
      </c>
      <c r="V17" s="50">
        <f t="shared" si="1"/>
        <v>139</v>
      </c>
      <c r="W17" s="51">
        <f t="shared" si="2"/>
        <v>131</v>
      </c>
      <c r="X17" s="31">
        <v>6</v>
      </c>
      <c r="Y17" s="36"/>
      <c r="Z17" s="66"/>
      <c r="AD17" s="35"/>
      <c r="AK17" s="35"/>
      <c r="AU17" s="35"/>
      <c r="BC17" s="35"/>
      <c r="BJ17" s="35"/>
      <c r="BM17" s="35"/>
      <c r="BN17" s="35"/>
    </row>
    <row r="18" spans="1:66" s="34" customFormat="1" ht="39">
      <c r="A18" s="31">
        <v>111</v>
      </c>
      <c r="B18" s="12" t="s">
        <v>43</v>
      </c>
      <c r="C18" s="43">
        <v>173</v>
      </c>
      <c r="D18" s="43" t="s">
        <v>108</v>
      </c>
      <c r="E18" s="40">
        <v>0.5069444444444444</v>
      </c>
      <c r="F18" s="40">
        <v>0.6347222222222222</v>
      </c>
      <c r="G18" s="40">
        <v>0.00625</v>
      </c>
      <c r="H18" s="32">
        <f t="shared" si="0"/>
        <v>0.12152777777777779</v>
      </c>
      <c r="I18" s="31"/>
      <c r="J18" s="31"/>
      <c r="K18" s="31">
        <v>8</v>
      </c>
      <c r="L18" s="31">
        <v>29</v>
      </c>
      <c r="M18" s="31">
        <v>20</v>
      </c>
      <c r="N18" s="31">
        <v>20</v>
      </c>
      <c r="O18" s="31">
        <v>10</v>
      </c>
      <c r="P18" s="31">
        <v>30</v>
      </c>
      <c r="Q18" s="31">
        <v>10</v>
      </c>
      <c r="R18" s="31">
        <v>10</v>
      </c>
      <c r="S18" s="31">
        <v>10</v>
      </c>
      <c r="T18" s="31">
        <v>5</v>
      </c>
      <c r="U18" s="31" t="s">
        <v>67</v>
      </c>
      <c r="V18" s="50">
        <f t="shared" si="1"/>
        <v>152</v>
      </c>
      <c r="W18" s="51">
        <f t="shared" si="2"/>
        <v>152</v>
      </c>
      <c r="X18" s="43" t="s">
        <v>102</v>
      </c>
      <c r="Y18" s="71"/>
      <c r="Z18" s="66"/>
      <c r="AD18" s="35"/>
      <c r="AK18" s="35"/>
      <c r="AU18" s="35"/>
      <c r="BC18" s="35"/>
      <c r="BJ18" s="35"/>
      <c r="BM18" s="35"/>
      <c r="BN18" s="35"/>
    </row>
    <row r="19" ht="26.25" customHeight="1"/>
    <row r="20" spans="2:64" s="13" customFormat="1" ht="12.75">
      <c r="B20" s="14" t="s">
        <v>33</v>
      </c>
      <c r="C20" s="14"/>
      <c r="D20" s="14"/>
      <c r="E20" s="14"/>
      <c r="I20" s="13" t="s">
        <v>37</v>
      </c>
      <c r="J20" s="15"/>
      <c r="N20" s="15"/>
      <c r="U20" s="15"/>
      <c r="Z20" s="16"/>
      <c r="AB20" s="15"/>
      <c r="AI20" s="15"/>
      <c r="AS20" s="15"/>
      <c r="BA20" s="15"/>
      <c r="BH20" s="15"/>
      <c r="BK20" s="15"/>
      <c r="BL20" s="15"/>
    </row>
    <row r="21" spans="2:64" s="13" customFormat="1" ht="12.75">
      <c r="B21" s="14"/>
      <c r="C21" s="14"/>
      <c r="D21" s="14"/>
      <c r="E21" s="14"/>
      <c r="J21" s="15"/>
      <c r="N21" s="15"/>
      <c r="U21" s="15"/>
      <c r="Z21" s="16"/>
      <c r="AB21" s="15"/>
      <c r="AI21" s="15"/>
      <c r="AS21" s="15"/>
      <c r="BA21" s="15"/>
      <c r="BH21" s="15"/>
      <c r="BK21" s="15"/>
      <c r="BL21" s="15"/>
    </row>
    <row r="22" spans="2:64" s="13" customFormat="1" ht="12.75">
      <c r="B22" s="14" t="s">
        <v>34</v>
      </c>
      <c r="C22" s="14"/>
      <c r="D22" s="14"/>
      <c r="E22" s="14"/>
      <c r="I22" s="13" t="s">
        <v>35</v>
      </c>
      <c r="J22" s="15"/>
      <c r="N22" s="15"/>
      <c r="U22" s="15"/>
      <c r="Z22" s="16"/>
      <c r="AB22" s="15"/>
      <c r="AI22" s="15"/>
      <c r="AS22" s="15"/>
      <c r="BA22" s="15"/>
      <c r="BH22" s="15"/>
      <c r="BK22" s="15"/>
      <c r="BL22" s="15"/>
    </row>
    <row r="23" spans="2:66" s="13" customFormat="1" ht="12.75">
      <c r="B23" s="14"/>
      <c r="C23" s="14"/>
      <c r="D23" s="14"/>
      <c r="O23" s="15"/>
      <c r="P23" s="15"/>
      <c r="W23" s="15"/>
      <c r="Z23" s="16"/>
      <c r="AD23" s="15"/>
      <c r="AK23" s="15"/>
      <c r="AU23" s="15"/>
      <c r="BC23" s="15"/>
      <c r="BJ23" s="15"/>
      <c r="BM23" s="15"/>
      <c r="BN23" s="15"/>
    </row>
    <row r="24" spans="2:66" s="13" customFormat="1" ht="12.75">
      <c r="B24" s="14"/>
      <c r="C24" s="14"/>
      <c r="D24" s="14"/>
      <c r="O24" s="15"/>
      <c r="P24" s="15"/>
      <c r="W24" s="15"/>
      <c r="Z24" s="16"/>
      <c r="AD24" s="15"/>
      <c r="AK24" s="15"/>
      <c r="AU24" s="15"/>
      <c r="BC24" s="15"/>
      <c r="BJ24" s="15"/>
      <c r="BM24" s="15"/>
      <c r="BN24" s="15"/>
    </row>
  </sheetData>
  <sheetProtection/>
  <mergeCells count="8">
    <mergeCell ref="E9:H9"/>
    <mergeCell ref="E10:H10"/>
    <mergeCell ref="A1:X1"/>
    <mergeCell ref="A3:X3"/>
    <mergeCell ref="A4:X4"/>
    <mergeCell ref="A5:X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6"/>
  <sheetViews>
    <sheetView zoomScale="87" zoomScaleNormal="87" zoomScalePageLayoutView="0" workbookViewId="0" topLeftCell="C11">
      <selection activeCell="Y21" sqref="Y21"/>
    </sheetView>
  </sheetViews>
  <sheetFormatPr defaultColWidth="8.75390625" defaultRowHeight="12.75"/>
  <cols>
    <col min="1" max="1" width="4.50390625" style="0" bestFit="1" customWidth="1"/>
    <col min="2" max="2" width="21.00390625" style="3" customWidth="1"/>
    <col min="3" max="3" width="9.25390625" style="3" bestFit="1" customWidth="1"/>
    <col min="4" max="4" width="21.00390625" style="3" customWidth="1"/>
    <col min="5" max="6" width="8.75390625" style="0" bestFit="1" customWidth="1"/>
    <col min="7" max="7" width="9.50390625" style="0" customWidth="1"/>
    <col min="8" max="8" width="9.25390625" style="0" bestFit="1" customWidth="1"/>
    <col min="9" max="9" width="5.25390625" style="1" customWidth="1"/>
    <col min="10" max="10" width="5.00390625" style="1" bestFit="1" customWidth="1"/>
    <col min="11" max="11" width="3.50390625" style="1" bestFit="1" customWidth="1"/>
    <col min="12" max="12" width="4.50390625" style="0" bestFit="1" customWidth="1"/>
    <col min="13" max="14" width="3.25390625" style="0" customWidth="1"/>
    <col min="15" max="15" width="5.875" style="0" bestFit="1" customWidth="1"/>
    <col min="16" max="17" width="3.50390625" style="0" bestFit="1" customWidth="1"/>
    <col min="18" max="18" width="4.50390625" style="0" bestFit="1" customWidth="1"/>
    <col min="19" max="20" width="5.875" style="0" bestFit="1" customWidth="1"/>
    <col min="21" max="21" width="3.25390625" style="0" bestFit="1" customWidth="1"/>
    <col min="22" max="22" width="3.25390625" style="1" bestFit="1" customWidth="1"/>
    <col min="23" max="23" width="6.00390625" style="0" bestFit="1" customWidth="1"/>
    <col min="24" max="24" width="6.25390625" style="0" customWidth="1"/>
    <col min="25" max="25" width="11.25390625" style="0" bestFit="1" customWidth="1"/>
    <col min="26" max="26" width="9.50390625" style="0" bestFit="1" customWidth="1"/>
    <col min="27" max="27" width="3.75390625" style="17" hidden="1" customWidth="1"/>
  </cols>
  <sheetData>
    <row r="1" spans="2:27" ht="22.5">
      <c r="B1" s="73" t="s">
        <v>59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6"/>
      <c r="AA1" s="60"/>
    </row>
    <row r="2" spans="2:2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1"/>
    </row>
    <row r="3" spans="2:27" s="2" customFormat="1" ht="17.25">
      <c r="B3" s="72" t="s">
        <v>105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8"/>
      <c r="AA3" s="62"/>
    </row>
    <row r="4" spans="2:27" s="2" customFormat="1" ht="17.25">
      <c r="B4" s="72" t="s">
        <v>18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"/>
      <c r="AA4" s="62"/>
    </row>
    <row r="5" spans="2:27" s="2" customFormat="1" ht="17.25">
      <c r="B5" s="77">
        <v>41174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8"/>
      <c r="AA5" s="62"/>
    </row>
    <row r="6" spans="2:27" s="2" customFormat="1" ht="17.25">
      <c r="B6" s="75" t="s">
        <v>23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62"/>
    </row>
    <row r="7" spans="2:27" s="2" customFormat="1" ht="17.25">
      <c r="B7" s="75" t="s">
        <v>24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62"/>
    </row>
    <row r="8" spans="2:27" ht="12.7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s="24" customFormat="1" ht="12.75">
      <c r="A9" s="78"/>
      <c r="B9" s="78"/>
      <c r="C9" s="78"/>
      <c r="D9" s="25"/>
      <c r="E9" s="25"/>
      <c r="F9" s="25"/>
      <c r="G9" s="25"/>
      <c r="H9" s="25"/>
      <c r="I9" s="25"/>
      <c r="J9" s="46" t="s">
        <v>28</v>
      </c>
      <c r="K9" s="21" t="s">
        <v>31</v>
      </c>
      <c r="L9" s="21">
        <v>31</v>
      </c>
      <c r="M9" s="21">
        <v>75</v>
      </c>
      <c r="N9" s="21">
        <v>75</v>
      </c>
      <c r="O9" s="21">
        <v>89</v>
      </c>
      <c r="P9" s="21">
        <v>89</v>
      </c>
      <c r="Q9" s="21">
        <v>89</v>
      </c>
      <c r="R9" s="21">
        <v>89</v>
      </c>
      <c r="S9" s="21">
        <v>23</v>
      </c>
      <c r="T9" s="21">
        <v>23</v>
      </c>
      <c r="U9" s="21" t="s">
        <v>32</v>
      </c>
      <c r="V9" s="21" t="s">
        <v>32</v>
      </c>
      <c r="W9" s="22"/>
      <c r="X9" s="23"/>
      <c r="Y9" s="23"/>
      <c r="Z9" s="23"/>
      <c r="AA9" s="64"/>
    </row>
    <row r="10" spans="1:27" s="24" customFormat="1" ht="12.75">
      <c r="A10" s="79"/>
      <c r="B10" s="79"/>
      <c r="C10" s="79"/>
      <c r="D10" s="25"/>
      <c r="E10" s="25"/>
      <c r="F10" s="25"/>
      <c r="G10" s="25"/>
      <c r="H10" s="25"/>
      <c r="I10" s="25"/>
      <c r="J10" s="47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4"/>
    </row>
    <row r="11" spans="1:27" s="57" customFormat="1" ht="146.25" customHeight="1">
      <c r="A11" s="53" t="s">
        <v>22</v>
      </c>
      <c r="B11" s="36" t="s">
        <v>15</v>
      </c>
      <c r="C11" s="53" t="s">
        <v>16</v>
      </c>
      <c r="D11" s="53" t="s">
        <v>38</v>
      </c>
      <c r="E11" s="12" t="s">
        <v>9</v>
      </c>
      <c r="F11" s="12" t="s">
        <v>10</v>
      </c>
      <c r="G11" s="12" t="s">
        <v>25</v>
      </c>
      <c r="H11" s="43" t="s">
        <v>11</v>
      </c>
      <c r="I11" s="48" t="s">
        <v>12</v>
      </c>
      <c r="J11" s="48" t="s">
        <v>27</v>
      </c>
      <c r="K11" s="48" t="s">
        <v>39</v>
      </c>
      <c r="L11" s="48" t="s">
        <v>60</v>
      </c>
      <c r="M11" s="48" t="s">
        <v>7</v>
      </c>
      <c r="N11" s="48" t="s">
        <v>8</v>
      </c>
      <c r="O11" s="48" t="s">
        <v>4</v>
      </c>
      <c r="P11" s="48" t="s">
        <v>5</v>
      </c>
      <c r="Q11" s="48" t="s">
        <v>6</v>
      </c>
      <c r="R11" s="48" t="s">
        <v>40</v>
      </c>
      <c r="S11" s="48" t="s">
        <v>20</v>
      </c>
      <c r="T11" s="48" t="s">
        <v>19</v>
      </c>
      <c r="U11" s="48" t="s">
        <v>2</v>
      </c>
      <c r="V11" s="48" t="s">
        <v>30</v>
      </c>
      <c r="W11" s="54" t="s">
        <v>13</v>
      </c>
      <c r="X11" s="54" t="s">
        <v>14</v>
      </c>
      <c r="Y11" s="56" t="s">
        <v>1</v>
      </c>
      <c r="Z11" s="56" t="s">
        <v>36</v>
      </c>
      <c r="AA11" s="67"/>
    </row>
    <row r="12" spans="1:27" s="37" customFormat="1" ht="25.5">
      <c r="A12" s="31">
        <v>219</v>
      </c>
      <c r="B12" s="12" t="s">
        <v>43</v>
      </c>
      <c r="C12" s="43">
        <v>1286</v>
      </c>
      <c r="D12" s="43" t="s">
        <v>70</v>
      </c>
      <c r="E12" s="40">
        <v>0.5555555555555556</v>
      </c>
      <c r="F12" s="40">
        <v>0.6375000000000001</v>
      </c>
      <c r="G12" s="40">
        <v>0.02013888888888889</v>
      </c>
      <c r="H12" s="32">
        <f aca="true" t="shared" si="0" ref="H12:H19">F12-E12-G12</f>
        <v>0.0618055555555556</v>
      </c>
      <c r="I12" s="31"/>
      <c r="J12" s="31"/>
      <c r="K12" s="31">
        <v>6</v>
      </c>
      <c r="L12" s="31">
        <v>9.5</v>
      </c>
      <c r="M12" s="31">
        <v>20</v>
      </c>
      <c r="N12" s="31">
        <v>10</v>
      </c>
      <c r="O12" s="31">
        <v>20</v>
      </c>
      <c r="P12" s="31">
        <v>10</v>
      </c>
      <c r="Q12" s="31">
        <v>10</v>
      </c>
      <c r="R12" s="31">
        <v>10.5</v>
      </c>
      <c r="S12" s="31">
        <v>20</v>
      </c>
      <c r="T12" s="31">
        <v>18</v>
      </c>
      <c r="U12" s="31">
        <v>0</v>
      </c>
      <c r="V12" s="31">
        <v>15</v>
      </c>
      <c r="W12" s="50">
        <f aca="true" t="shared" si="1" ref="W12:W19">SUM(J12:V12)</f>
        <v>149</v>
      </c>
      <c r="X12" s="51">
        <f aca="true" t="shared" si="2" ref="X12:X19">I12+W12</f>
        <v>149</v>
      </c>
      <c r="Y12" s="36">
        <v>1</v>
      </c>
      <c r="Z12" s="36"/>
      <c r="AA12" s="66"/>
    </row>
    <row r="13" spans="1:27" s="37" customFormat="1" ht="25.5">
      <c r="A13" s="31">
        <v>212</v>
      </c>
      <c r="B13" s="12" t="s">
        <v>43</v>
      </c>
      <c r="C13" s="43">
        <v>1399</v>
      </c>
      <c r="D13" s="43" t="s">
        <v>77</v>
      </c>
      <c r="E13" s="40">
        <v>0.5347222222222222</v>
      </c>
      <c r="F13" s="40">
        <v>0.625</v>
      </c>
      <c r="G13" s="40">
        <v>0.015277777777777777</v>
      </c>
      <c r="H13" s="32">
        <f t="shared" si="0"/>
        <v>0.07500000000000001</v>
      </c>
      <c r="I13" s="31"/>
      <c r="J13" s="31"/>
      <c r="K13" s="31">
        <v>6</v>
      </c>
      <c r="L13" s="31">
        <v>8.5</v>
      </c>
      <c r="M13" s="31">
        <v>16</v>
      </c>
      <c r="N13" s="31">
        <v>10</v>
      </c>
      <c r="O13" s="31">
        <v>20</v>
      </c>
      <c r="P13" s="31">
        <v>10</v>
      </c>
      <c r="Q13" s="31">
        <v>10</v>
      </c>
      <c r="R13" s="31">
        <v>9.5</v>
      </c>
      <c r="S13" s="31">
        <v>20</v>
      </c>
      <c r="T13" s="31">
        <v>19</v>
      </c>
      <c r="U13" s="31">
        <v>5</v>
      </c>
      <c r="V13" s="31">
        <v>15</v>
      </c>
      <c r="W13" s="50">
        <f t="shared" si="1"/>
        <v>149</v>
      </c>
      <c r="X13" s="51">
        <f t="shared" si="2"/>
        <v>149</v>
      </c>
      <c r="Y13" s="36">
        <v>2</v>
      </c>
      <c r="Z13" s="36"/>
      <c r="AA13" s="66"/>
    </row>
    <row r="14" spans="1:27" s="37" customFormat="1" ht="25.5">
      <c r="A14" s="31">
        <v>213</v>
      </c>
      <c r="B14" s="12" t="s">
        <v>43</v>
      </c>
      <c r="C14" s="43">
        <v>827</v>
      </c>
      <c r="D14" s="43" t="s">
        <v>53</v>
      </c>
      <c r="E14" s="40">
        <v>0.5</v>
      </c>
      <c r="F14" s="40">
        <v>0.6048611111111112</v>
      </c>
      <c r="G14" s="40">
        <v>0.0375</v>
      </c>
      <c r="H14" s="32">
        <f t="shared" si="0"/>
        <v>0.06736111111111118</v>
      </c>
      <c r="I14" s="31"/>
      <c r="J14" s="31"/>
      <c r="K14" s="31">
        <v>8</v>
      </c>
      <c r="L14" s="31">
        <v>8.5</v>
      </c>
      <c r="M14" s="31">
        <v>13</v>
      </c>
      <c r="N14" s="31">
        <v>10</v>
      </c>
      <c r="O14" s="31">
        <v>20</v>
      </c>
      <c r="P14" s="31">
        <v>10</v>
      </c>
      <c r="Q14" s="31">
        <v>10</v>
      </c>
      <c r="R14" s="31">
        <v>9.5</v>
      </c>
      <c r="S14" s="31">
        <v>20</v>
      </c>
      <c r="T14" s="31">
        <v>16</v>
      </c>
      <c r="U14" s="31">
        <v>5</v>
      </c>
      <c r="V14" s="31">
        <v>15</v>
      </c>
      <c r="W14" s="50">
        <f t="shared" si="1"/>
        <v>145</v>
      </c>
      <c r="X14" s="51">
        <f t="shared" si="2"/>
        <v>145</v>
      </c>
      <c r="Y14" s="43">
        <v>3</v>
      </c>
      <c r="Z14" s="36"/>
      <c r="AA14" s="66" t="s">
        <v>45</v>
      </c>
    </row>
    <row r="15" spans="1:27" s="37" customFormat="1" ht="25.5">
      <c r="A15" s="31">
        <v>201</v>
      </c>
      <c r="B15" s="12" t="s">
        <v>43</v>
      </c>
      <c r="C15" s="43">
        <v>680</v>
      </c>
      <c r="D15" s="43" t="s">
        <v>94</v>
      </c>
      <c r="E15" s="40">
        <v>0.4444444444444444</v>
      </c>
      <c r="F15" s="40">
        <v>0.5291666666666667</v>
      </c>
      <c r="G15" s="40"/>
      <c r="H15" s="32">
        <f t="shared" si="0"/>
        <v>0.08472222222222225</v>
      </c>
      <c r="I15" s="31">
        <v>-1</v>
      </c>
      <c r="J15" s="31"/>
      <c r="K15" s="31">
        <v>4</v>
      </c>
      <c r="L15" s="31">
        <v>8.5</v>
      </c>
      <c r="M15" s="31">
        <v>19</v>
      </c>
      <c r="N15" s="31">
        <v>10</v>
      </c>
      <c r="O15" s="31">
        <v>20</v>
      </c>
      <c r="P15" s="31">
        <v>10</v>
      </c>
      <c r="Q15" s="31">
        <v>10</v>
      </c>
      <c r="R15" s="31">
        <v>9</v>
      </c>
      <c r="S15" s="31">
        <v>20</v>
      </c>
      <c r="T15" s="31">
        <v>19</v>
      </c>
      <c r="U15" s="31">
        <v>0</v>
      </c>
      <c r="V15" s="31">
        <v>15</v>
      </c>
      <c r="W15" s="50">
        <f t="shared" si="1"/>
        <v>144.5</v>
      </c>
      <c r="X15" s="51">
        <f t="shared" si="2"/>
        <v>143.5</v>
      </c>
      <c r="Y15" s="31">
        <v>4</v>
      </c>
      <c r="Z15" s="36"/>
      <c r="AA15" s="66"/>
    </row>
    <row r="16" spans="1:27" s="37" customFormat="1" ht="25.5">
      <c r="A16" s="31">
        <v>204</v>
      </c>
      <c r="B16" s="12" t="s">
        <v>43</v>
      </c>
      <c r="C16" s="43">
        <v>1057</v>
      </c>
      <c r="D16" s="43" t="s">
        <v>61</v>
      </c>
      <c r="E16" s="40">
        <v>0.4513888888888889</v>
      </c>
      <c r="F16" s="40">
        <v>0.5229166666666667</v>
      </c>
      <c r="G16" s="40"/>
      <c r="H16" s="32">
        <f t="shared" si="0"/>
        <v>0.0715277777777778</v>
      </c>
      <c r="I16" s="31"/>
      <c r="J16" s="31"/>
      <c r="K16" s="31">
        <v>4</v>
      </c>
      <c r="L16" s="31">
        <v>7</v>
      </c>
      <c r="M16" s="31">
        <v>16</v>
      </c>
      <c r="N16" s="31">
        <v>10</v>
      </c>
      <c r="O16" s="31">
        <v>20</v>
      </c>
      <c r="P16" s="31">
        <v>5</v>
      </c>
      <c r="Q16" s="31">
        <v>10</v>
      </c>
      <c r="R16" s="31">
        <v>8.5</v>
      </c>
      <c r="S16" s="31">
        <v>20</v>
      </c>
      <c r="T16" s="31">
        <v>17</v>
      </c>
      <c r="U16" s="31">
        <v>10</v>
      </c>
      <c r="V16" s="31">
        <v>15</v>
      </c>
      <c r="W16" s="50">
        <f t="shared" si="1"/>
        <v>142.5</v>
      </c>
      <c r="X16" s="51">
        <f t="shared" si="2"/>
        <v>142.5</v>
      </c>
      <c r="Y16" s="31">
        <v>5</v>
      </c>
      <c r="Z16" s="36"/>
      <c r="AA16" s="66"/>
    </row>
    <row r="17" spans="1:27" s="34" customFormat="1" ht="25.5">
      <c r="A17" s="31">
        <v>218</v>
      </c>
      <c r="B17" s="12" t="s">
        <v>43</v>
      </c>
      <c r="C17" s="43">
        <v>644</v>
      </c>
      <c r="D17" s="43" t="s">
        <v>49</v>
      </c>
      <c r="E17" s="40">
        <v>0.548611111111111</v>
      </c>
      <c r="F17" s="40">
        <v>0.6451388888888888</v>
      </c>
      <c r="G17" s="40">
        <v>0.010416666666666666</v>
      </c>
      <c r="H17" s="32">
        <f t="shared" si="0"/>
        <v>0.0861111111111111</v>
      </c>
      <c r="I17" s="31">
        <v>-2</v>
      </c>
      <c r="J17" s="31"/>
      <c r="K17" s="31">
        <v>6</v>
      </c>
      <c r="L17" s="31">
        <v>4.5</v>
      </c>
      <c r="M17" s="31">
        <v>11</v>
      </c>
      <c r="N17" s="31">
        <v>10</v>
      </c>
      <c r="O17" s="31">
        <v>20</v>
      </c>
      <c r="P17" s="31">
        <v>10</v>
      </c>
      <c r="Q17" s="31">
        <v>10</v>
      </c>
      <c r="R17" s="31">
        <v>7</v>
      </c>
      <c r="S17" s="31">
        <v>20</v>
      </c>
      <c r="T17" s="31">
        <v>13</v>
      </c>
      <c r="U17" s="31">
        <v>0</v>
      </c>
      <c r="V17" s="31">
        <v>15</v>
      </c>
      <c r="W17" s="50">
        <f t="shared" si="1"/>
        <v>126.5</v>
      </c>
      <c r="X17" s="51">
        <f t="shared" si="2"/>
        <v>124.5</v>
      </c>
      <c r="Y17" s="31">
        <v>6</v>
      </c>
      <c r="Z17" s="36"/>
      <c r="AA17" s="66"/>
    </row>
    <row r="18" spans="1:27" s="37" customFormat="1" ht="25.5">
      <c r="A18" s="31">
        <v>210</v>
      </c>
      <c r="B18" s="12" t="s">
        <v>43</v>
      </c>
      <c r="C18" s="43">
        <v>172</v>
      </c>
      <c r="D18" s="43" t="s">
        <v>62</v>
      </c>
      <c r="E18" s="40">
        <v>0.4861111111111111</v>
      </c>
      <c r="F18" s="40">
        <v>0.5965277777777778</v>
      </c>
      <c r="G18" s="40">
        <v>0.00625</v>
      </c>
      <c r="H18" s="32">
        <f t="shared" si="0"/>
        <v>0.10416666666666666</v>
      </c>
      <c r="I18" s="31">
        <v>-15</v>
      </c>
      <c r="J18" s="31"/>
      <c r="K18" s="31">
        <v>6</v>
      </c>
      <c r="L18" s="31">
        <v>9</v>
      </c>
      <c r="M18" s="31">
        <v>20</v>
      </c>
      <c r="N18" s="31">
        <v>10</v>
      </c>
      <c r="O18" s="31">
        <v>20</v>
      </c>
      <c r="P18" s="31">
        <v>5</v>
      </c>
      <c r="Q18" s="31">
        <v>10</v>
      </c>
      <c r="R18" s="31">
        <v>7</v>
      </c>
      <c r="S18" s="31">
        <v>20</v>
      </c>
      <c r="T18" s="31">
        <v>18</v>
      </c>
      <c r="U18" s="31">
        <v>5</v>
      </c>
      <c r="V18" s="31">
        <v>0</v>
      </c>
      <c r="W18" s="50">
        <f t="shared" si="1"/>
        <v>130</v>
      </c>
      <c r="X18" s="51">
        <f t="shared" si="2"/>
        <v>115</v>
      </c>
      <c r="Y18" s="31">
        <v>7</v>
      </c>
      <c r="Z18" s="31"/>
      <c r="AA18" s="66"/>
    </row>
    <row r="19" spans="1:27" s="37" customFormat="1" ht="25.5">
      <c r="A19" s="31">
        <v>216</v>
      </c>
      <c r="B19" s="12" t="s">
        <v>43</v>
      </c>
      <c r="C19" s="43">
        <v>677</v>
      </c>
      <c r="D19" s="43" t="s">
        <v>81</v>
      </c>
      <c r="E19" s="40">
        <v>0.5208333333333334</v>
      </c>
      <c r="F19" s="40">
        <v>0.6416666666666667</v>
      </c>
      <c r="G19" s="40">
        <v>0.010416666666666666</v>
      </c>
      <c r="H19" s="32">
        <f t="shared" si="0"/>
        <v>0.11041666666666668</v>
      </c>
      <c r="I19" s="31"/>
      <c r="J19" s="31"/>
      <c r="K19" s="31">
        <v>8</v>
      </c>
      <c r="L19" s="31">
        <v>6</v>
      </c>
      <c r="M19" s="31">
        <v>1</v>
      </c>
      <c r="N19" s="31">
        <v>5</v>
      </c>
      <c r="O19" s="31">
        <v>20</v>
      </c>
      <c r="P19" s="31">
        <v>10</v>
      </c>
      <c r="Q19" s="31">
        <v>10</v>
      </c>
      <c r="R19" s="31">
        <v>7</v>
      </c>
      <c r="S19" s="31">
        <v>20</v>
      </c>
      <c r="T19" s="31">
        <v>20</v>
      </c>
      <c r="U19" s="31">
        <v>10</v>
      </c>
      <c r="V19" s="31">
        <v>15</v>
      </c>
      <c r="W19" s="50">
        <f t="shared" si="1"/>
        <v>132</v>
      </c>
      <c r="X19" s="51">
        <f t="shared" si="2"/>
        <v>132</v>
      </c>
      <c r="Y19" s="43" t="s">
        <v>102</v>
      </c>
      <c r="Z19" s="36"/>
      <c r="AA19" s="66"/>
    </row>
    <row r="21" spans="2:27" s="13" customFormat="1" ht="15" customHeight="1">
      <c r="B21" s="14"/>
      <c r="C21" s="14"/>
      <c r="D21" s="14"/>
      <c r="I21" s="15"/>
      <c r="J21" s="15"/>
      <c r="K21" s="15"/>
      <c r="V21" s="15"/>
      <c r="AA21" s="16"/>
    </row>
    <row r="22" spans="2:27" s="13" customFormat="1" ht="15" customHeight="1">
      <c r="B22" s="14"/>
      <c r="C22" s="14"/>
      <c r="D22" s="14"/>
      <c r="I22" s="15"/>
      <c r="J22" s="15"/>
      <c r="K22" s="15"/>
      <c r="V22" s="15"/>
      <c r="AA22" s="16"/>
    </row>
    <row r="23" spans="2:27" s="13" customFormat="1" ht="12.75">
      <c r="B23" s="14" t="s">
        <v>33</v>
      </c>
      <c r="C23" s="14"/>
      <c r="D23" s="14"/>
      <c r="E23" s="14"/>
      <c r="I23" s="13" t="s">
        <v>37</v>
      </c>
      <c r="J23" s="15"/>
      <c r="W23" s="15"/>
      <c r="AA23" s="16"/>
    </row>
    <row r="24" spans="2:27" s="13" customFormat="1" ht="12.75">
      <c r="B24" s="14"/>
      <c r="C24" s="14"/>
      <c r="D24" s="14"/>
      <c r="E24" s="14"/>
      <c r="J24" s="15"/>
      <c r="W24" s="15"/>
      <c r="AA24" s="16"/>
    </row>
    <row r="25" spans="2:27" s="13" customFormat="1" ht="12.75">
      <c r="B25" s="14" t="s">
        <v>34</v>
      </c>
      <c r="C25" s="14"/>
      <c r="D25" s="14"/>
      <c r="E25" s="14"/>
      <c r="I25" s="13" t="s">
        <v>35</v>
      </c>
      <c r="J25" s="15"/>
      <c r="W25" s="15"/>
      <c r="AA25" s="16"/>
    </row>
    <row r="26" spans="2:27" s="13" customFormat="1" ht="24.75" customHeight="1">
      <c r="B26" s="14"/>
      <c r="C26" s="14"/>
      <c r="D26" s="14"/>
      <c r="I26" s="15"/>
      <c r="J26" s="15"/>
      <c r="K26" s="15"/>
      <c r="V26" s="15"/>
      <c r="AA26" s="16"/>
    </row>
  </sheetData>
  <sheetProtection/>
  <mergeCells count="9">
    <mergeCell ref="B8:AA8"/>
    <mergeCell ref="A9:C9"/>
    <mergeCell ref="A10:C10"/>
    <mergeCell ref="B1:Y1"/>
    <mergeCell ref="B3:Y3"/>
    <mergeCell ref="B4:Y4"/>
    <mergeCell ref="B5:Y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0"/>
  <sheetViews>
    <sheetView zoomScale="87" zoomScaleNormal="87" zoomScalePageLayoutView="0" workbookViewId="0" topLeftCell="A11">
      <selection activeCell="W19" sqref="W19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19.25390625" style="3" customWidth="1"/>
    <col min="5" max="6" width="8.125" style="0" bestFit="1" customWidth="1"/>
    <col min="7" max="7" width="8.125" style="0" customWidth="1"/>
    <col min="8" max="8" width="9.75390625" style="0" customWidth="1"/>
    <col min="9" max="9" width="5.50390625" style="0" customWidth="1"/>
    <col min="10" max="10" width="5.00390625" style="0" bestFit="1" customWidth="1"/>
    <col min="11" max="11" width="3.25390625" style="0" bestFit="1" customWidth="1"/>
    <col min="12" max="12" width="3.50390625" style="0" bestFit="1" customWidth="1"/>
    <col min="13" max="13" width="5.75390625" style="0" bestFit="1" customWidth="1"/>
    <col min="14" max="15" width="3.25390625" style="0" customWidth="1"/>
    <col min="16" max="16" width="4.50390625" style="0" bestFit="1" customWidth="1"/>
    <col min="17" max="18" width="5.75390625" style="0" bestFit="1" customWidth="1"/>
    <col min="19" max="20" width="3.25390625" style="0" bestFit="1" customWidth="1"/>
    <col min="21" max="21" width="5.75390625" style="0" bestFit="1" customWidth="1"/>
    <col min="22" max="22" width="5.50390625" style="0" customWidth="1"/>
    <col min="23" max="23" width="11.25390625" style="1" bestFit="1" customWidth="1"/>
    <col min="24" max="24" width="9.50390625" style="17" bestFit="1" customWidth="1"/>
    <col min="25" max="25" width="0.5" style="17" hidden="1" customWidth="1"/>
  </cols>
  <sheetData>
    <row r="1" spans="2:25" ht="22.5">
      <c r="B1" s="73" t="s">
        <v>64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0"/>
    </row>
    <row r="2" spans="2:25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1"/>
    </row>
    <row r="3" spans="2:25" s="2" customFormat="1" ht="17.25">
      <c r="B3" s="72" t="s">
        <v>105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2"/>
    </row>
    <row r="4" spans="2:25" s="2" customFormat="1" ht="17.25">
      <c r="B4" s="72" t="s">
        <v>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2"/>
    </row>
    <row r="5" spans="2:25" s="2" customFormat="1" ht="17.25">
      <c r="B5" s="77">
        <v>41174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2"/>
    </row>
    <row r="6" spans="2:25" s="2" customFormat="1" ht="17.25">
      <c r="B6" s="75" t="s">
        <v>23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/>
    </row>
    <row r="7" spans="2:25" s="2" customFormat="1" ht="17.25">
      <c r="B7" s="75" t="s">
        <v>24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2"/>
    </row>
    <row r="8" spans="2:25" ht="12.7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2"/>
      <c r="W8" s="80"/>
      <c r="X8" s="80"/>
      <c r="Y8" s="80"/>
    </row>
    <row r="9" spans="1:25" s="24" customFormat="1" ht="12.75">
      <c r="A9" s="81"/>
      <c r="B9" s="81"/>
      <c r="C9" s="81"/>
      <c r="J9" s="29" t="s">
        <v>28</v>
      </c>
      <c r="K9" s="21" t="s">
        <v>31</v>
      </c>
      <c r="L9" s="21">
        <v>31</v>
      </c>
      <c r="M9" s="21">
        <v>89</v>
      </c>
      <c r="N9" s="21">
        <v>89</v>
      </c>
      <c r="O9" s="21">
        <v>89</v>
      </c>
      <c r="P9" s="21">
        <v>89</v>
      </c>
      <c r="Q9" s="21">
        <v>23</v>
      </c>
      <c r="R9" s="21">
        <v>23</v>
      </c>
      <c r="S9" s="21" t="s">
        <v>32</v>
      </c>
      <c r="T9" s="21" t="s">
        <v>32</v>
      </c>
      <c r="U9" s="21"/>
      <c r="V9" s="23"/>
      <c r="W9" s="23"/>
      <c r="X9" s="23"/>
      <c r="Y9" s="64"/>
    </row>
    <row r="10" spans="1:25" s="24" customFormat="1" ht="12.75">
      <c r="A10" s="81"/>
      <c r="B10" s="81"/>
      <c r="C10" s="81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/>
      <c r="V10" s="27"/>
      <c r="W10" s="27"/>
      <c r="X10" s="27"/>
      <c r="Y10" s="64"/>
    </row>
    <row r="11" spans="1:25" s="57" customFormat="1" ht="146.25" customHeight="1">
      <c r="A11" s="53" t="s">
        <v>22</v>
      </c>
      <c r="B11" s="36" t="s">
        <v>15</v>
      </c>
      <c r="C11" s="53" t="s">
        <v>16</v>
      </c>
      <c r="D11" s="53" t="s">
        <v>38</v>
      </c>
      <c r="E11" s="12" t="s">
        <v>9</v>
      </c>
      <c r="F11" s="12" t="s">
        <v>10</v>
      </c>
      <c r="G11" s="12" t="s">
        <v>25</v>
      </c>
      <c r="H11" s="43" t="s">
        <v>11</v>
      </c>
      <c r="I11" s="48" t="s">
        <v>12</v>
      </c>
      <c r="J11" s="48" t="s">
        <v>27</v>
      </c>
      <c r="K11" s="48" t="s">
        <v>39</v>
      </c>
      <c r="L11" s="48" t="s">
        <v>60</v>
      </c>
      <c r="M11" s="48" t="s">
        <v>26</v>
      </c>
      <c r="N11" s="48" t="s">
        <v>5</v>
      </c>
      <c r="O11" s="48" t="s">
        <v>6</v>
      </c>
      <c r="P11" s="48" t="s">
        <v>40</v>
      </c>
      <c r="Q11" s="48" t="s">
        <v>20</v>
      </c>
      <c r="R11" s="48" t="s">
        <v>19</v>
      </c>
      <c r="S11" s="48" t="s">
        <v>2</v>
      </c>
      <c r="T11" s="48" t="s">
        <v>30</v>
      </c>
      <c r="U11" s="48" t="s">
        <v>13</v>
      </c>
      <c r="V11" s="54" t="s">
        <v>14</v>
      </c>
      <c r="W11" s="55" t="s">
        <v>1</v>
      </c>
      <c r="X11" s="56" t="s">
        <v>36</v>
      </c>
      <c r="Y11" s="67"/>
    </row>
    <row r="12" spans="1:25" s="37" customFormat="1" ht="25.5">
      <c r="A12" s="31">
        <v>310</v>
      </c>
      <c r="B12" s="12" t="s">
        <v>43</v>
      </c>
      <c r="C12" s="43">
        <v>1399</v>
      </c>
      <c r="D12" s="43" t="s">
        <v>76</v>
      </c>
      <c r="E12" s="40">
        <v>0.5347222222222222</v>
      </c>
      <c r="F12" s="41">
        <v>0.6340277777777777</v>
      </c>
      <c r="G12" s="40">
        <v>0.018055555555555557</v>
      </c>
      <c r="H12" s="32">
        <f aca="true" t="shared" si="0" ref="H12:H17">F12-E12-G12</f>
        <v>0.08124999999999998</v>
      </c>
      <c r="I12" s="31"/>
      <c r="J12" s="31"/>
      <c r="K12" s="31">
        <v>4</v>
      </c>
      <c r="L12" s="31">
        <v>4.5</v>
      </c>
      <c r="M12" s="31">
        <v>20</v>
      </c>
      <c r="N12" s="31">
        <v>10</v>
      </c>
      <c r="O12" s="31">
        <v>10</v>
      </c>
      <c r="P12" s="31">
        <v>8.5</v>
      </c>
      <c r="Q12" s="31">
        <v>20</v>
      </c>
      <c r="R12" s="31">
        <v>18</v>
      </c>
      <c r="S12" s="31">
        <v>10</v>
      </c>
      <c r="T12" s="31">
        <v>15</v>
      </c>
      <c r="U12" s="50">
        <f aca="true" t="shared" si="1" ref="U12:U17">SUM(J12:T12)</f>
        <v>120</v>
      </c>
      <c r="V12" s="58">
        <f aca="true" t="shared" si="2" ref="V12:V17">U12+I12</f>
        <v>120</v>
      </c>
      <c r="W12" s="43">
        <v>1</v>
      </c>
      <c r="X12" s="43"/>
      <c r="Y12" s="66"/>
    </row>
    <row r="13" spans="1:25" s="37" customFormat="1" ht="25.5">
      <c r="A13" s="31">
        <v>312</v>
      </c>
      <c r="B13" s="12" t="s">
        <v>43</v>
      </c>
      <c r="C13" s="43">
        <v>1286</v>
      </c>
      <c r="D13" s="43" t="s">
        <v>66</v>
      </c>
      <c r="E13" s="40">
        <v>0.5555555555555556</v>
      </c>
      <c r="F13" s="41">
        <v>0.6236111111111111</v>
      </c>
      <c r="G13" s="40">
        <v>0.011111111111111112</v>
      </c>
      <c r="H13" s="32">
        <f t="shared" si="0"/>
        <v>0.05694444444444442</v>
      </c>
      <c r="I13" s="31"/>
      <c r="J13" s="31">
        <v>-2</v>
      </c>
      <c r="K13" s="31">
        <v>8</v>
      </c>
      <c r="L13" s="31">
        <v>8</v>
      </c>
      <c r="M13" s="31">
        <v>20</v>
      </c>
      <c r="N13" s="31">
        <v>5</v>
      </c>
      <c r="O13" s="31">
        <v>10</v>
      </c>
      <c r="P13" s="31">
        <v>13</v>
      </c>
      <c r="Q13" s="31">
        <v>20</v>
      </c>
      <c r="R13" s="31">
        <v>17</v>
      </c>
      <c r="S13" s="31">
        <v>5</v>
      </c>
      <c r="T13" s="31">
        <v>15</v>
      </c>
      <c r="U13" s="50">
        <f t="shared" si="1"/>
        <v>119</v>
      </c>
      <c r="V13" s="58">
        <f t="shared" si="2"/>
        <v>119</v>
      </c>
      <c r="W13" s="43">
        <v>2</v>
      </c>
      <c r="X13" s="36"/>
      <c r="Y13" s="66"/>
    </row>
    <row r="14" spans="1:25" s="37" customFormat="1" ht="25.5">
      <c r="A14" s="31">
        <v>301</v>
      </c>
      <c r="B14" s="12" t="s">
        <v>43</v>
      </c>
      <c r="C14" s="43">
        <v>680</v>
      </c>
      <c r="D14" s="43" t="s">
        <v>96</v>
      </c>
      <c r="E14" s="40">
        <v>0.4444444444444444</v>
      </c>
      <c r="F14" s="41">
        <v>0.5111111111111112</v>
      </c>
      <c r="G14" s="40"/>
      <c r="H14" s="32">
        <f t="shared" si="0"/>
        <v>0.06666666666666676</v>
      </c>
      <c r="I14" s="31"/>
      <c r="J14" s="31"/>
      <c r="K14" s="31">
        <v>4</v>
      </c>
      <c r="L14" s="31">
        <v>8.5</v>
      </c>
      <c r="M14" s="31">
        <v>20</v>
      </c>
      <c r="N14" s="31">
        <v>10</v>
      </c>
      <c r="O14" s="31">
        <v>10</v>
      </c>
      <c r="P14" s="31">
        <v>12.5</v>
      </c>
      <c r="Q14" s="31">
        <v>20</v>
      </c>
      <c r="R14" s="31">
        <v>15</v>
      </c>
      <c r="S14" s="31">
        <v>0</v>
      </c>
      <c r="T14" s="31">
        <v>15</v>
      </c>
      <c r="U14" s="50">
        <f t="shared" si="1"/>
        <v>115</v>
      </c>
      <c r="V14" s="58">
        <f t="shared" si="2"/>
        <v>115</v>
      </c>
      <c r="W14" s="36">
        <v>3</v>
      </c>
      <c r="X14" s="36"/>
      <c r="Y14" s="66"/>
    </row>
    <row r="15" spans="1:25" s="37" customFormat="1" ht="25.5">
      <c r="A15" s="31">
        <v>308</v>
      </c>
      <c r="B15" s="12" t="s">
        <v>43</v>
      </c>
      <c r="C15" s="43">
        <v>827</v>
      </c>
      <c r="D15" s="43" t="s">
        <v>83</v>
      </c>
      <c r="E15" s="40">
        <v>0.5</v>
      </c>
      <c r="F15" s="41">
        <v>0.5826388888888888</v>
      </c>
      <c r="G15" s="40">
        <v>0.013888888888888888</v>
      </c>
      <c r="H15" s="32">
        <f t="shared" si="0"/>
        <v>0.06874999999999992</v>
      </c>
      <c r="I15" s="31"/>
      <c r="J15" s="31"/>
      <c r="K15" s="31">
        <v>10</v>
      </c>
      <c r="L15" s="31">
        <v>7</v>
      </c>
      <c r="M15" s="31">
        <v>20</v>
      </c>
      <c r="N15" s="31">
        <v>5</v>
      </c>
      <c r="O15" s="31">
        <v>10</v>
      </c>
      <c r="P15" s="31">
        <v>13.5</v>
      </c>
      <c r="Q15" s="31">
        <v>20</v>
      </c>
      <c r="R15" s="31">
        <v>14</v>
      </c>
      <c r="S15" s="31">
        <v>0</v>
      </c>
      <c r="T15" s="31">
        <v>15</v>
      </c>
      <c r="U15" s="50">
        <f t="shared" si="1"/>
        <v>114.5</v>
      </c>
      <c r="V15" s="58">
        <f t="shared" si="2"/>
        <v>114.5</v>
      </c>
      <c r="W15" s="12">
        <v>4</v>
      </c>
      <c r="X15" s="36"/>
      <c r="Y15" s="66"/>
    </row>
    <row r="16" spans="1:25" s="37" customFormat="1" ht="25.5">
      <c r="A16" s="31">
        <v>307</v>
      </c>
      <c r="B16" s="12" t="s">
        <v>43</v>
      </c>
      <c r="C16" s="43">
        <v>172</v>
      </c>
      <c r="D16" s="43" t="s">
        <v>85</v>
      </c>
      <c r="E16" s="40">
        <v>0.4861111111111111</v>
      </c>
      <c r="F16" s="41">
        <v>0.5701388888888889</v>
      </c>
      <c r="G16" s="40">
        <v>0.004166666666666667</v>
      </c>
      <c r="H16" s="32">
        <f t="shared" si="0"/>
        <v>0.07986111111111109</v>
      </c>
      <c r="I16" s="31"/>
      <c r="J16" s="31"/>
      <c r="K16" s="31">
        <v>8</v>
      </c>
      <c r="L16" s="31">
        <v>8</v>
      </c>
      <c r="M16" s="31">
        <v>20</v>
      </c>
      <c r="N16" s="31">
        <v>10</v>
      </c>
      <c r="O16" s="31">
        <v>10</v>
      </c>
      <c r="P16" s="31">
        <v>9.5</v>
      </c>
      <c r="Q16" s="31">
        <v>20</v>
      </c>
      <c r="R16" s="31">
        <v>18</v>
      </c>
      <c r="S16" s="31">
        <v>5</v>
      </c>
      <c r="T16" s="31" t="s">
        <v>67</v>
      </c>
      <c r="U16" s="50">
        <f t="shared" si="1"/>
        <v>108.5</v>
      </c>
      <c r="V16" s="58">
        <f t="shared" si="2"/>
        <v>108.5</v>
      </c>
      <c r="W16" s="12">
        <v>5</v>
      </c>
      <c r="X16" s="36"/>
      <c r="Y16" s="66"/>
    </row>
    <row r="17" spans="1:25" s="37" customFormat="1" ht="25.5">
      <c r="A17" s="31">
        <v>311</v>
      </c>
      <c r="B17" s="12" t="s">
        <v>43</v>
      </c>
      <c r="C17" s="43">
        <v>644</v>
      </c>
      <c r="D17" s="43" t="s">
        <v>72</v>
      </c>
      <c r="E17" s="40">
        <v>0.548611111111111</v>
      </c>
      <c r="F17" s="41">
        <v>0.6145833333333334</v>
      </c>
      <c r="G17" s="40">
        <v>0.013888888888888888</v>
      </c>
      <c r="H17" s="32">
        <f t="shared" si="0"/>
        <v>0.05208333333333343</v>
      </c>
      <c r="I17" s="31"/>
      <c r="J17" s="31"/>
      <c r="K17" s="31">
        <v>4</v>
      </c>
      <c r="L17" s="31">
        <v>7.5</v>
      </c>
      <c r="M17" s="31">
        <v>20</v>
      </c>
      <c r="N17" s="31">
        <v>10</v>
      </c>
      <c r="O17" s="31">
        <v>10</v>
      </c>
      <c r="P17" s="31">
        <v>10</v>
      </c>
      <c r="Q17" s="31">
        <v>20</v>
      </c>
      <c r="R17" s="31" t="s">
        <v>67</v>
      </c>
      <c r="S17" s="31">
        <v>5</v>
      </c>
      <c r="T17" s="31">
        <v>15</v>
      </c>
      <c r="U17" s="50">
        <f t="shared" si="1"/>
        <v>101.5</v>
      </c>
      <c r="V17" s="58">
        <f t="shared" si="2"/>
        <v>101.5</v>
      </c>
      <c r="W17" s="12">
        <v>6</v>
      </c>
      <c r="X17" s="36"/>
      <c r="Y17" s="66"/>
    </row>
    <row r="18" spans="1:25" s="11" customFormat="1" ht="24.75" customHeight="1">
      <c r="A18" s="13"/>
      <c r="B18" s="14"/>
      <c r="C18" s="14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6"/>
      <c r="Y18" s="16"/>
    </row>
    <row r="19" spans="2:25" s="13" customFormat="1" ht="12.75">
      <c r="B19" s="14" t="s">
        <v>33</v>
      </c>
      <c r="C19" s="14"/>
      <c r="D19" s="14"/>
      <c r="E19" s="14"/>
      <c r="I19" s="13" t="s">
        <v>37</v>
      </c>
      <c r="J19" s="15"/>
      <c r="W19" s="15"/>
      <c r="Y19" s="16"/>
    </row>
    <row r="20" spans="2:25" s="13" customFormat="1" ht="12.75">
      <c r="B20" s="14"/>
      <c r="C20" s="14"/>
      <c r="D20" s="14"/>
      <c r="E20" s="14"/>
      <c r="J20" s="15"/>
      <c r="W20" s="15"/>
      <c r="Y20" s="16"/>
    </row>
    <row r="21" spans="2:25" s="13" customFormat="1" ht="12.75">
      <c r="B21" s="14" t="s">
        <v>34</v>
      </c>
      <c r="C21" s="14"/>
      <c r="D21" s="14"/>
      <c r="E21" s="14"/>
      <c r="I21" s="13" t="s">
        <v>35</v>
      </c>
      <c r="J21" s="15"/>
      <c r="W21" s="15"/>
      <c r="Y21" s="16"/>
    </row>
    <row r="22" spans="2:25" s="13" customFormat="1" ht="12.75">
      <c r="B22" s="14"/>
      <c r="C22" s="14"/>
      <c r="D22" s="14"/>
      <c r="W22" s="15"/>
      <c r="X22" s="16"/>
      <c r="Y22" s="16"/>
    </row>
    <row r="23" spans="2:25" s="13" customFormat="1" ht="12.75">
      <c r="B23" s="14"/>
      <c r="C23" s="14"/>
      <c r="D23" s="14"/>
      <c r="W23" s="15"/>
      <c r="X23" s="16"/>
      <c r="Y23" s="16"/>
    </row>
    <row r="24" spans="2:25" s="13" customFormat="1" ht="12.75">
      <c r="B24" s="14"/>
      <c r="C24" s="14"/>
      <c r="D24" s="14"/>
      <c r="W24" s="15"/>
      <c r="X24" s="16"/>
      <c r="Y24" s="16"/>
    </row>
    <row r="25" spans="2:25" s="13" customFormat="1" ht="12.75">
      <c r="B25" s="14"/>
      <c r="C25" s="14"/>
      <c r="D25" s="14"/>
      <c r="W25" s="15"/>
      <c r="X25" s="16"/>
      <c r="Y25" s="16"/>
    </row>
    <row r="26" spans="2:25" s="13" customFormat="1" ht="12.75">
      <c r="B26" s="14"/>
      <c r="C26" s="14"/>
      <c r="D26" s="14"/>
      <c r="W26" s="15"/>
      <c r="X26" s="16"/>
      <c r="Y26" s="16"/>
    </row>
    <row r="27" spans="2:25" s="13" customFormat="1" ht="12.75">
      <c r="B27" s="14"/>
      <c r="C27" s="14"/>
      <c r="D27" s="14"/>
      <c r="W27" s="15"/>
      <c r="X27" s="16"/>
      <c r="Y27" s="16"/>
    </row>
    <row r="28" spans="2:25" s="13" customFormat="1" ht="12.75">
      <c r="B28" s="14"/>
      <c r="C28" s="14"/>
      <c r="D28" s="14"/>
      <c r="W28" s="15"/>
      <c r="X28" s="16"/>
      <c r="Y28" s="16"/>
    </row>
    <row r="29" spans="2:25" s="13" customFormat="1" ht="12.75">
      <c r="B29" s="14"/>
      <c r="C29" s="14"/>
      <c r="D29" s="14"/>
      <c r="W29" s="15"/>
      <c r="X29" s="16"/>
      <c r="Y29" s="16"/>
    </row>
    <row r="30" spans="2:25" s="13" customFormat="1" ht="12.75">
      <c r="B30" s="14"/>
      <c r="C30" s="14"/>
      <c r="D30" s="14"/>
      <c r="W30" s="15"/>
      <c r="X30" s="16"/>
      <c r="Y30" s="16"/>
    </row>
    <row r="31" spans="2:25" s="13" customFormat="1" ht="12.75">
      <c r="B31" s="14"/>
      <c r="C31" s="14"/>
      <c r="D31" s="14"/>
      <c r="W31" s="15"/>
      <c r="X31" s="16"/>
      <c r="Y31" s="16"/>
    </row>
    <row r="32" spans="2:25" s="13" customFormat="1" ht="12.75">
      <c r="B32" s="14"/>
      <c r="C32" s="14"/>
      <c r="D32" s="14"/>
      <c r="W32" s="15"/>
      <c r="X32" s="16"/>
      <c r="Y32" s="16"/>
    </row>
    <row r="33" spans="2:25" s="13" customFormat="1" ht="12.75">
      <c r="B33" s="14"/>
      <c r="C33" s="14"/>
      <c r="D33" s="14"/>
      <c r="W33" s="15"/>
      <c r="X33" s="16"/>
      <c r="Y33" s="16"/>
    </row>
    <row r="34" spans="2:25" s="13" customFormat="1" ht="12.75">
      <c r="B34" s="14"/>
      <c r="C34" s="14"/>
      <c r="D34" s="14"/>
      <c r="W34" s="15"/>
      <c r="X34" s="16"/>
      <c r="Y34" s="16"/>
    </row>
    <row r="35" spans="2:25" s="13" customFormat="1" ht="12.75">
      <c r="B35" s="14"/>
      <c r="C35" s="14"/>
      <c r="D35" s="14"/>
      <c r="W35" s="15"/>
      <c r="X35" s="16"/>
      <c r="Y35" s="16"/>
    </row>
    <row r="36" spans="2:25" s="13" customFormat="1" ht="12.75">
      <c r="B36" s="14"/>
      <c r="C36" s="14"/>
      <c r="D36" s="14"/>
      <c r="W36" s="15"/>
      <c r="X36" s="16"/>
      <c r="Y36" s="16"/>
    </row>
    <row r="37" spans="2:25" s="13" customFormat="1" ht="12.75">
      <c r="B37" s="14"/>
      <c r="C37" s="14"/>
      <c r="D37" s="14"/>
      <c r="W37" s="15"/>
      <c r="X37" s="16"/>
      <c r="Y37" s="16"/>
    </row>
    <row r="38" spans="2:25" s="13" customFormat="1" ht="12.75">
      <c r="B38" s="14"/>
      <c r="C38" s="14"/>
      <c r="D38" s="14"/>
      <c r="W38" s="15"/>
      <c r="X38" s="16"/>
      <c r="Y38" s="16"/>
    </row>
    <row r="39" spans="2:25" s="13" customFormat="1" ht="12.75">
      <c r="B39" s="14"/>
      <c r="C39" s="14"/>
      <c r="D39" s="14"/>
      <c r="W39" s="15"/>
      <c r="X39" s="16"/>
      <c r="Y39" s="16"/>
    </row>
    <row r="40" spans="2:25" s="13" customFormat="1" ht="12.75">
      <c r="B40" s="14"/>
      <c r="C40" s="14"/>
      <c r="D40" s="14"/>
      <c r="W40" s="15"/>
      <c r="X40" s="16"/>
      <c r="Y40" s="16"/>
    </row>
    <row r="41" spans="2:25" s="13" customFormat="1" ht="12.75">
      <c r="B41" s="14"/>
      <c r="C41" s="14"/>
      <c r="D41" s="14"/>
      <c r="W41" s="15"/>
      <c r="X41" s="16"/>
      <c r="Y41" s="16"/>
    </row>
    <row r="42" spans="2:25" s="13" customFormat="1" ht="12.75">
      <c r="B42" s="14"/>
      <c r="C42" s="14"/>
      <c r="D42" s="14"/>
      <c r="W42" s="15"/>
      <c r="X42" s="16"/>
      <c r="Y42" s="16"/>
    </row>
    <row r="43" spans="2:25" s="13" customFormat="1" ht="12.75">
      <c r="B43" s="14"/>
      <c r="C43" s="14"/>
      <c r="D43" s="14"/>
      <c r="W43" s="15"/>
      <c r="X43" s="16"/>
      <c r="Y43" s="16"/>
    </row>
    <row r="44" spans="2:25" s="13" customFormat="1" ht="12.75">
      <c r="B44" s="14"/>
      <c r="C44" s="14"/>
      <c r="D44" s="14"/>
      <c r="W44" s="15"/>
      <c r="X44" s="16"/>
      <c r="Y44" s="16"/>
    </row>
    <row r="45" spans="2:25" s="13" customFormat="1" ht="12.75">
      <c r="B45" s="14"/>
      <c r="C45" s="14"/>
      <c r="D45" s="14"/>
      <c r="W45" s="15"/>
      <c r="X45" s="16"/>
      <c r="Y45" s="16"/>
    </row>
    <row r="46" spans="2:25" s="13" customFormat="1" ht="12.75">
      <c r="B46" s="14"/>
      <c r="C46" s="14"/>
      <c r="D46" s="14"/>
      <c r="W46" s="15"/>
      <c r="X46" s="16"/>
      <c r="Y46" s="16"/>
    </row>
    <row r="47" spans="2:25" s="13" customFormat="1" ht="12.75">
      <c r="B47" s="14"/>
      <c r="C47" s="14"/>
      <c r="D47" s="14"/>
      <c r="W47" s="15"/>
      <c r="X47" s="16"/>
      <c r="Y47" s="16"/>
    </row>
    <row r="48" spans="2:25" s="13" customFormat="1" ht="12.75">
      <c r="B48" s="14"/>
      <c r="C48" s="14"/>
      <c r="D48" s="14"/>
      <c r="W48" s="15"/>
      <c r="X48" s="16"/>
      <c r="Y48" s="16"/>
    </row>
    <row r="49" spans="2:25" s="13" customFormat="1" ht="12.75">
      <c r="B49" s="14"/>
      <c r="C49" s="14"/>
      <c r="D49" s="14"/>
      <c r="W49" s="15"/>
      <c r="X49" s="16"/>
      <c r="Y49" s="16"/>
    </row>
    <row r="50" spans="2:25" s="13" customFormat="1" ht="12.75">
      <c r="B50" s="14"/>
      <c r="C50" s="14"/>
      <c r="D50" s="14"/>
      <c r="W50" s="15"/>
      <c r="X50" s="16"/>
      <c r="Y50" s="16"/>
    </row>
    <row r="51" spans="2:25" s="13" customFormat="1" ht="12.75">
      <c r="B51" s="14"/>
      <c r="C51" s="14"/>
      <c r="D51" s="14"/>
      <c r="W51" s="15"/>
      <c r="X51" s="16"/>
      <c r="Y51" s="16"/>
    </row>
    <row r="52" spans="2:25" s="13" customFormat="1" ht="12.75">
      <c r="B52" s="14"/>
      <c r="C52" s="14"/>
      <c r="D52" s="14"/>
      <c r="W52" s="15"/>
      <c r="X52" s="16"/>
      <c r="Y52" s="16"/>
    </row>
    <row r="53" spans="2:25" s="13" customFormat="1" ht="12.75">
      <c r="B53" s="14"/>
      <c r="C53" s="14"/>
      <c r="D53" s="14"/>
      <c r="W53" s="15"/>
      <c r="X53" s="16"/>
      <c r="Y53" s="16"/>
    </row>
    <row r="54" spans="2:25" s="13" customFormat="1" ht="12.75">
      <c r="B54" s="14"/>
      <c r="C54" s="14"/>
      <c r="D54" s="14"/>
      <c r="W54" s="15"/>
      <c r="X54" s="16"/>
      <c r="Y54" s="16"/>
    </row>
    <row r="55" spans="2:25" s="13" customFormat="1" ht="12.75">
      <c r="B55" s="14"/>
      <c r="C55" s="14"/>
      <c r="D55" s="14"/>
      <c r="W55" s="15"/>
      <c r="X55" s="16"/>
      <c r="Y55" s="16"/>
    </row>
    <row r="56" spans="2:25" s="13" customFormat="1" ht="12.75">
      <c r="B56" s="14"/>
      <c r="C56" s="14"/>
      <c r="D56" s="14"/>
      <c r="W56" s="15"/>
      <c r="X56" s="16"/>
      <c r="Y56" s="16"/>
    </row>
    <row r="57" spans="2:25" s="13" customFormat="1" ht="12.75">
      <c r="B57" s="14"/>
      <c r="C57" s="14"/>
      <c r="D57" s="14"/>
      <c r="W57" s="15"/>
      <c r="X57" s="16"/>
      <c r="Y57" s="16"/>
    </row>
    <row r="58" spans="2:25" s="13" customFormat="1" ht="12.75">
      <c r="B58" s="14"/>
      <c r="C58" s="14"/>
      <c r="D58" s="14"/>
      <c r="W58" s="15"/>
      <c r="X58" s="16"/>
      <c r="Y58" s="16"/>
    </row>
    <row r="59" spans="2:25" s="13" customFormat="1" ht="12.75">
      <c r="B59" s="14"/>
      <c r="C59" s="14"/>
      <c r="D59" s="14"/>
      <c r="W59" s="15"/>
      <c r="X59" s="16"/>
      <c r="Y59" s="16"/>
    </row>
    <row r="60" spans="2:25" s="13" customFormat="1" ht="12.75">
      <c r="B60" s="14"/>
      <c r="C60" s="14"/>
      <c r="D60" s="14"/>
      <c r="W60" s="15"/>
      <c r="X60" s="16"/>
      <c r="Y60" s="16"/>
    </row>
    <row r="61" spans="2:25" s="13" customFormat="1" ht="12.75">
      <c r="B61" s="14"/>
      <c r="C61" s="14"/>
      <c r="D61" s="14"/>
      <c r="W61" s="15"/>
      <c r="X61" s="16"/>
      <c r="Y61" s="16"/>
    </row>
    <row r="62" spans="2:25" s="13" customFormat="1" ht="12.75">
      <c r="B62" s="14"/>
      <c r="C62" s="14"/>
      <c r="D62" s="14"/>
      <c r="W62" s="15"/>
      <c r="X62" s="16"/>
      <c r="Y62" s="16"/>
    </row>
    <row r="63" spans="2:25" s="13" customFormat="1" ht="12.75">
      <c r="B63" s="14"/>
      <c r="C63" s="14"/>
      <c r="D63" s="14"/>
      <c r="W63" s="15"/>
      <c r="X63" s="16"/>
      <c r="Y63" s="16"/>
    </row>
    <row r="64" spans="2:25" s="13" customFormat="1" ht="12.75">
      <c r="B64" s="14"/>
      <c r="C64" s="14"/>
      <c r="D64" s="14"/>
      <c r="W64" s="15"/>
      <c r="X64" s="16"/>
      <c r="Y64" s="16"/>
    </row>
    <row r="65" spans="2:25" s="13" customFormat="1" ht="12.75">
      <c r="B65" s="14"/>
      <c r="C65" s="14"/>
      <c r="D65" s="14"/>
      <c r="W65" s="15"/>
      <c r="X65" s="16"/>
      <c r="Y65" s="16"/>
    </row>
    <row r="66" spans="2:25" s="13" customFormat="1" ht="12.75">
      <c r="B66" s="14"/>
      <c r="C66" s="14"/>
      <c r="D66" s="14"/>
      <c r="W66" s="15"/>
      <c r="X66" s="16"/>
      <c r="Y66" s="16"/>
    </row>
    <row r="67" spans="2:25" s="13" customFormat="1" ht="12.75">
      <c r="B67" s="14"/>
      <c r="C67" s="14"/>
      <c r="D67" s="14"/>
      <c r="W67" s="15"/>
      <c r="X67" s="16"/>
      <c r="Y67" s="16"/>
    </row>
    <row r="68" spans="2:25" s="13" customFormat="1" ht="12.75">
      <c r="B68" s="14"/>
      <c r="C68" s="14"/>
      <c r="D68" s="14"/>
      <c r="W68" s="15"/>
      <c r="X68" s="16"/>
      <c r="Y68" s="16"/>
    </row>
    <row r="69" spans="2:25" s="13" customFormat="1" ht="12.75">
      <c r="B69" s="14"/>
      <c r="C69" s="14"/>
      <c r="D69" s="14"/>
      <c r="W69" s="15"/>
      <c r="X69" s="16"/>
      <c r="Y69" s="16"/>
    </row>
    <row r="70" spans="2:25" s="13" customFormat="1" ht="12.75">
      <c r="B70" s="14"/>
      <c r="C70" s="14"/>
      <c r="D70" s="14"/>
      <c r="W70" s="15"/>
      <c r="X70" s="16"/>
      <c r="Y70" s="16"/>
    </row>
    <row r="71" spans="2:25" s="13" customFormat="1" ht="12.75">
      <c r="B71" s="14"/>
      <c r="C71" s="14"/>
      <c r="D71" s="14"/>
      <c r="W71" s="15"/>
      <c r="X71" s="16"/>
      <c r="Y71" s="16"/>
    </row>
    <row r="72" spans="2:25" s="13" customFormat="1" ht="12.75">
      <c r="B72" s="14"/>
      <c r="C72" s="14"/>
      <c r="D72" s="14"/>
      <c r="W72" s="15"/>
      <c r="X72" s="16"/>
      <c r="Y72" s="16"/>
    </row>
    <row r="73" spans="2:25" s="13" customFormat="1" ht="12.75">
      <c r="B73" s="14"/>
      <c r="C73" s="14"/>
      <c r="D73" s="14"/>
      <c r="W73" s="15"/>
      <c r="X73" s="16"/>
      <c r="Y73" s="16"/>
    </row>
    <row r="74" spans="2:25" s="13" customFormat="1" ht="12.75">
      <c r="B74" s="14"/>
      <c r="C74" s="14"/>
      <c r="D74" s="14"/>
      <c r="W74" s="15"/>
      <c r="X74" s="16"/>
      <c r="Y74" s="16"/>
    </row>
    <row r="75" spans="2:25" s="13" customFormat="1" ht="12.75">
      <c r="B75" s="14"/>
      <c r="C75" s="14"/>
      <c r="D75" s="14"/>
      <c r="W75" s="15"/>
      <c r="X75" s="16"/>
      <c r="Y75" s="16"/>
    </row>
    <row r="76" spans="2:25" s="13" customFormat="1" ht="12.75">
      <c r="B76" s="14"/>
      <c r="C76" s="14"/>
      <c r="D76" s="14"/>
      <c r="W76" s="15"/>
      <c r="X76" s="16"/>
      <c r="Y76" s="16"/>
    </row>
    <row r="77" spans="2:25" s="13" customFormat="1" ht="12.75">
      <c r="B77" s="14"/>
      <c r="C77" s="14"/>
      <c r="D77" s="14"/>
      <c r="W77" s="15"/>
      <c r="X77" s="16"/>
      <c r="Y77" s="16"/>
    </row>
    <row r="78" spans="2:25" s="13" customFormat="1" ht="12.75">
      <c r="B78" s="14"/>
      <c r="C78" s="14"/>
      <c r="D78" s="14"/>
      <c r="W78" s="15"/>
      <c r="X78" s="16"/>
      <c r="Y78" s="16"/>
    </row>
    <row r="79" spans="2:25" s="13" customFormat="1" ht="12.75">
      <c r="B79" s="14"/>
      <c r="C79" s="14"/>
      <c r="D79" s="14"/>
      <c r="W79" s="15"/>
      <c r="X79" s="16"/>
      <c r="Y79" s="16"/>
    </row>
    <row r="80" spans="2:25" s="13" customFormat="1" ht="12.75">
      <c r="B80" s="14"/>
      <c r="C80" s="14"/>
      <c r="D80" s="14"/>
      <c r="W80" s="15"/>
      <c r="X80" s="16"/>
      <c r="Y80" s="16"/>
    </row>
  </sheetData>
  <sheetProtection/>
  <mergeCells count="9">
    <mergeCell ref="B8:Y8"/>
    <mergeCell ref="A9:C9"/>
    <mergeCell ref="A10:C10"/>
    <mergeCell ref="B1:X1"/>
    <mergeCell ref="B3:X3"/>
    <mergeCell ref="B4:X4"/>
    <mergeCell ref="B5:X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Dg</cp:lastModifiedBy>
  <cp:lastPrinted>2011-09-21T13:56:04Z</cp:lastPrinted>
  <dcterms:created xsi:type="dcterms:W3CDTF">2002-10-04T09:27:46Z</dcterms:created>
  <dcterms:modified xsi:type="dcterms:W3CDTF">2012-10-04T10:55:14Z</dcterms:modified>
  <cp:category/>
  <cp:version/>
  <cp:contentType/>
  <cp:contentStatus/>
</cp:coreProperties>
</file>