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6" windowWidth="12120" windowHeight="8448" activeTab="0"/>
  </bookViews>
  <sheets>
    <sheet name="Группа А" sheetId="1" r:id="rId1"/>
    <sheet name="Группа Б" sheetId="2" r:id="rId2"/>
    <sheet name="Группа В" sheetId="3" r:id="rId3"/>
  </sheets>
  <definedNames/>
  <calcPr fullCalcOnLoad="1" refMode="R1C1"/>
</workbook>
</file>

<file path=xl/sharedStrings.xml><?xml version="1.0" encoding="utf-8"?>
<sst xmlns="http://schemas.openxmlformats.org/spreadsheetml/2006/main" count="246" uniqueCount="110">
  <si>
    <t>Место</t>
  </si>
  <si>
    <t>Скалолазание</t>
  </si>
  <si>
    <t>Движение по веревке с маятниковыми перилами</t>
  </si>
  <si>
    <t>Установка палатки</t>
  </si>
  <si>
    <t>Оказание доврачебной помощи</t>
  </si>
  <si>
    <t>Транспортировка пострадавшего</t>
  </si>
  <si>
    <t>Время старта</t>
  </si>
  <si>
    <t>Время финиша</t>
  </si>
  <si>
    <t>Время на дистанции</t>
  </si>
  <si>
    <t>Временной штраф</t>
  </si>
  <si>
    <t>Сумма баллов набранная на этапах</t>
  </si>
  <si>
    <t>Итоговая сумма баллов (с учетом временного штрафа)</t>
  </si>
  <si>
    <t>Район</t>
  </si>
  <si>
    <t>Учереждение</t>
  </si>
  <si>
    <t>Группа А</t>
  </si>
  <si>
    <t>Группа Б</t>
  </si>
  <si>
    <t>Преодоление заболоченного участка по кладям</t>
  </si>
  <si>
    <t>Движение по качающемуся бревну</t>
  </si>
  <si>
    <t>Группа В</t>
  </si>
  <si>
    <t>Стартовый №</t>
  </si>
  <si>
    <t>Контрольное время</t>
  </si>
  <si>
    <t>Оптимальное время</t>
  </si>
  <si>
    <t>Отсечка</t>
  </si>
  <si>
    <t>Дисциплинарный штраф</t>
  </si>
  <si>
    <t>КП</t>
  </si>
  <si>
    <t>Переправа по параллельным веревкам</t>
  </si>
  <si>
    <t>Акция</t>
  </si>
  <si>
    <t>ст</t>
  </si>
  <si>
    <t>ф</t>
  </si>
  <si>
    <t>Главный судья соревнований</t>
  </si>
  <si>
    <t>Главный секретарь</t>
  </si>
  <si>
    <t>Примечание</t>
  </si>
  <si>
    <t>А.В. Корнюшин</t>
  </si>
  <si>
    <t>Руководитель</t>
  </si>
  <si>
    <t>Тест (старт)</t>
  </si>
  <si>
    <t>Митино</t>
  </si>
  <si>
    <t>2 мешка</t>
  </si>
  <si>
    <t>К.А. Гальченко</t>
  </si>
  <si>
    <t>Творческий этап "Рассказ с ошибками"</t>
  </si>
  <si>
    <t>Определение азимута</t>
  </si>
  <si>
    <t>Сигналы международного кода</t>
  </si>
  <si>
    <t>КП-25, 62 этапа "Ориентирование"</t>
  </si>
  <si>
    <t>сошли с дистанции</t>
  </si>
  <si>
    <t>Хорошево-Мневники</t>
  </si>
  <si>
    <t>Щукино</t>
  </si>
  <si>
    <t>Строгино</t>
  </si>
  <si>
    <t>25, 62</t>
  </si>
  <si>
    <t>снятие за превыш. КВ</t>
  </si>
  <si>
    <t>Ревега М. В.</t>
  </si>
  <si>
    <t>Косьянова И. В.</t>
  </si>
  <si>
    <t>Куранова Т. С.</t>
  </si>
  <si>
    <t>Желнина М. М.</t>
  </si>
  <si>
    <t>Шпилева О. Е.</t>
  </si>
  <si>
    <t>Козлов А. В.</t>
  </si>
  <si>
    <t>Исмаилова З. А.</t>
  </si>
  <si>
    <t>Куприянова Л. М.</t>
  </si>
  <si>
    <t>Мальцева Е. Н.</t>
  </si>
  <si>
    <t>Волков А. Д.</t>
  </si>
  <si>
    <t>Иванова Т. И.</t>
  </si>
  <si>
    <t>Баландина Е. В.</t>
  </si>
  <si>
    <t>Головин В. Е.</t>
  </si>
  <si>
    <t>Фурсенко Ю. С.</t>
  </si>
  <si>
    <t>Романенко К. П.</t>
  </si>
  <si>
    <t>Иванова О. В.</t>
  </si>
  <si>
    <t>Покровское-Стрешнево</t>
  </si>
  <si>
    <t>Ионин К. Э.</t>
  </si>
  <si>
    <t>Фомичева Е. И.</t>
  </si>
  <si>
    <t>Пряникова И. В.</t>
  </si>
  <si>
    <t>Кузин О. С.</t>
  </si>
  <si>
    <t>Клеменова О. А.</t>
  </si>
  <si>
    <t>Синдеева Л. А.</t>
  </si>
  <si>
    <t>Прудникова О. Ю.</t>
  </si>
  <si>
    <t>Альминов Е. Н.</t>
  </si>
  <si>
    <t>Файрушин А. М.</t>
  </si>
  <si>
    <t>Марозевский В. В.</t>
  </si>
  <si>
    <t>25, 33, 62</t>
  </si>
  <si>
    <t>Волоситов В. А.</t>
  </si>
  <si>
    <t>Барышников М. Ю.</t>
  </si>
  <si>
    <t>Романова Е. С.</t>
  </si>
  <si>
    <t>Кузнецов Е. М.</t>
  </si>
  <si>
    <t>Сафонов Д. В.</t>
  </si>
  <si>
    <t>Баршак А. М.</t>
  </si>
  <si>
    <t>Пономаренко В. Н.</t>
  </si>
  <si>
    <t>Клейменова Л. С.</t>
  </si>
  <si>
    <t>Тишин А. А.</t>
  </si>
  <si>
    <t>Королев А. Б.</t>
  </si>
  <si>
    <t>Харченко И. В.</t>
  </si>
  <si>
    <t>Чудаков С. В.</t>
  </si>
  <si>
    <t>Пименова О. В.</t>
  </si>
  <si>
    <t>Петренко Ю. М.</t>
  </si>
  <si>
    <t>Цыганов Д. В.</t>
  </si>
  <si>
    <t>Митюк Т. М.</t>
  </si>
  <si>
    <t>9, 25, 33, 62</t>
  </si>
  <si>
    <t>Исаев Д. В.</t>
  </si>
  <si>
    <t>сошла</t>
  </si>
  <si>
    <t>сошла с дистанции</t>
  </si>
  <si>
    <t>Сизиков А. А.</t>
  </si>
  <si>
    <t>Примечания</t>
  </si>
  <si>
    <t>В зачете дня соревнований                                                   на 21.09</t>
  </si>
  <si>
    <t xml:space="preserve">В зачете районных   соревнований                                                   </t>
  </si>
  <si>
    <t>Осенняя тропа - 2013</t>
  </si>
  <si>
    <t>КП 25, 33, 62 этапа "Ориентирование"</t>
  </si>
  <si>
    <t>Бросание конца Александрова                             в зону "утопающего"</t>
  </si>
  <si>
    <t>КП 9, 25, 33, 62 этапа "Ориентирование"</t>
  </si>
  <si>
    <t>Предварительный  сводный протокол соревнований</t>
  </si>
  <si>
    <t>О времени и месте проведения награждения победителей турслета "Осенняя тропа - 2013" будет сообщено при публикации итоговых протоколов.</t>
  </si>
  <si>
    <r>
      <t xml:space="preserve">Протесты по результатам соревнований  принимаются судейской коллегией до 24.00 28.09.2013 г. на E-mail:  </t>
    </r>
    <r>
      <rPr>
        <b/>
        <u val="single"/>
        <sz val="14"/>
        <rFont val="Arial Cyr"/>
        <family val="2"/>
      </rPr>
      <t>turist@dt-ostrova.ru.</t>
    </r>
    <r>
      <rPr>
        <b/>
        <sz val="14"/>
        <rFont val="Arial Cyr"/>
        <family val="2"/>
      </rPr>
      <t xml:space="preserve"> </t>
    </r>
  </si>
  <si>
    <t>Предварительный сводный протокол соревнований</t>
  </si>
  <si>
    <t>вне зачета</t>
  </si>
  <si>
    <t>Итоговые протоколы турслета "Осенняя тропа - 2013" будут размещены не позднее 30.09.2013 г. на сайтах www.g-utka.ru; www.dt-ostrova.ru.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</si>
</sst>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:ss;@"/>
    <numFmt numFmtId="169" formatCode="[$-F400]h:mm:ss\ AM/PM"/>
    <numFmt numFmtId="170" formatCode="[$-FC19]d\ mmmm\ yyyy\ &quot;г.&quot;"/>
    <numFmt numFmtId="171" formatCode="0.0"/>
  </numFmts>
  <fonts count="52">
    <font>
      <sz val="10"/>
      <name val="Arial Cyr"/>
      <family val="0"/>
    </font>
    <font>
      <b/>
      <sz val="10"/>
      <name val="Arial Cyr"/>
      <family val="2"/>
    </font>
    <font>
      <sz val="14"/>
      <name val="Arial Cyr"/>
      <family val="2"/>
    </font>
    <font>
      <b/>
      <u val="single"/>
      <sz val="18"/>
      <name val="Arial Cyr"/>
      <family val="2"/>
    </font>
    <font>
      <b/>
      <i/>
      <sz val="14"/>
      <name val="Arial Cyr"/>
      <family val="2"/>
    </font>
    <font>
      <b/>
      <i/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Cambria"/>
      <family val="1"/>
    </font>
    <font>
      <b/>
      <sz val="12"/>
      <name val="Arial Cyr"/>
      <family val="0"/>
    </font>
    <font>
      <b/>
      <u val="single"/>
      <sz val="14"/>
      <name val="Arial Cyr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0" fontId="4" fillId="0" borderId="1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8" fontId="7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Border="1" applyAlignment="1">
      <alignment horizontal="right"/>
    </xf>
    <xf numFmtId="168" fontId="6" fillId="0" borderId="10" xfId="0" applyNumberFormat="1" applyFont="1" applyFill="1" applyBorder="1" applyAlignment="1">
      <alignment horizontal="center"/>
    </xf>
    <xf numFmtId="168" fontId="6" fillId="0" borderId="1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71" fontId="6" fillId="0" borderId="10" xfId="0" applyNumberFormat="1" applyFont="1" applyFill="1" applyBorder="1" applyAlignment="1">
      <alignment horizontal="center"/>
    </xf>
    <xf numFmtId="171" fontId="7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textRotation="90"/>
    </xf>
    <xf numFmtId="171" fontId="7" fillId="0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168" fontId="6" fillId="0" borderId="10" xfId="0" applyNumberFormat="1" applyFont="1" applyFill="1" applyBorder="1" applyAlignment="1">
      <alignment horizontal="center" vertical="center"/>
    </xf>
    <xf numFmtId="168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1" fontId="6" fillId="0" borderId="10" xfId="0" applyNumberFormat="1" applyFont="1" applyFill="1" applyBorder="1" applyAlignment="1">
      <alignment horizontal="center" vertical="center"/>
    </xf>
    <xf numFmtId="171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textRotation="90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 textRotation="90"/>
    </xf>
    <xf numFmtId="0" fontId="7" fillId="0" borderId="0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textRotation="90"/>
    </xf>
    <xf numFmtId="0" fontId="7" fillId="0" borderId="0" xfId="0" applyFont="1" applyBorder="1" applyAlignment="1">
      <alignment horizontal="center" vertical="center" textRotation="90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7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4" fontId="4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9" fillId="0" borderId="10" xfId="0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textRotation="90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textRotation="90"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0"/>
  <sheetViews>
    <sheetView showGridLines="0" tabSelected="1" zoomScale="70" zoomScaleNormal="70" zoomScalePageLayoutView="0" workbookViewId="0" topLeftCell="A8">
      <selection activeCell="AB24" sqref="AB24"/>
    </sheetView>
  </sheetViews>
  <sheetFormatPr defaultColWidth="9.00390625" defaultRowHeight="12.75"/>
  <cols>
    <col min="1" max="1" width="4.50390625" style="0" customWidth="1"/>
    <col min="2" max="2" width="22.125" style="3" customWidth="1"/>
    <col min="3" max="3" width="8.50390625" style="3" customWidth="1"/>
    <col min="4" max="4" width="21.50390625" style="3" customWidth="1"/>
    <col min="5" max="6" width="8.125" style="0" bestFit="1" customWidth="1"/>
    <col min="7" max="7" width="7.50390625" style="0" bestFit="1" customWidth="1"/>
    <col min="8" max="8" width="10.375" style="0" bestFit="1" customWidth="1"/>
    <col min="9" max="9" width="5.375" style="0" customWidth="1"/>
    <col min="10" max="13" width="4.50390625" style="0" customWidth="1"/>
    <col min="14" max="14" width="5.875" style="0" customWidth="1"/>
    <col min="15" max="16" width="4.50390625" style="1" customWidth="1"/>
    <col min="17" max="17" width="12.375" style="0" customWidth="1"/>
    <col min="18" max="22" width="4.50390625" style="0" customWidth="1"/>
    <col min="23" max="23" width="5.625" style="0" bestFit="1" customWidth="1"/>
    <col min="24" max="24" width="7.25390625" style="1" customWidth="1"/>
    <col min="25" max="25" width="10.50390625" style="0" customWidth="1"/>
    <col min="26" max="27" width="10.875" style="0" customWidth="1"/>
    <col min="28" max="28" width="1.625" style="15" customWidth="1"/>
    <col min="29" max="31" width="3.625" style="0" customWidth="1"/>
    <col min="32" max="32" width="4.875" style="1" customWidth="1"/>
    <col min="33" max="38" width="3.625" style="0" customWidth="1"/>
    <col min="39" max="39" width="4.625" style="1" customWidth="1"/>
    <col min="40" max="45" width="3.625" style="0" customWidth="1"/>
    <col min="46" max="46" width="4.50390625" style="0" customWidth="1"/>
    <col min="47" max="48" width="3.625" style="0" customWidth="1"/>
    <col min="49" max="49" width="5.375" style="1" customWidth="1"/>
    <col min="50" max="56" width="3.625" style="0" customWidth="1"/>
    <col min="57" max="57" width="6.50390625" style="1" customWidth="1"/>
    <col min="58" max="63" width="3.625" style="0" customWidth="1"/>
    <col min="64" max="64" width="5.00390625" style="1" customWidth="1"/>
    <col min="65" max="66" width="3.625" style="0" hidden="1" customWidth="1"/>
    <col min="67" max="67" width="5.00390625" style="1" hidden="1" customWidth="1"/>
    <col min="68" max="68" width="5.00390625" style="1" customWidth="1"/>
    <col min="69" max="89" width="3.625" style="0" customWidth="1"/>
  </cols>
  <sheetData>
    <row r="1" spans="2:25" s="54" customFormat="1" ht="22.5">
      <c r="B1" s="73" t="s">
        <v>100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55"/>
    </row>
    <row r="2" spans="2:68" ht="8.2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6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3"/>
      <c r="BN2" s="3"/>
      <c r="BO2" s="3"/>
      <c r="BP2"/>
    </row>
    <row r="3" spans="1:67" s="2" customFormat="1" ht="17.25">
      <c r="A3" s="74" t="s">
        <v>107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6"/>
      <c r="AA3" s="6"/>
      <c r="AB3" s="37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4"/>
      <c r="BN3" s="4"/>
      <c r="BO3" s="4"/>
    </row>
    <row r="4" spans="1:67" s="2" customFormat="1" ht="17.25">
      <c r="A4" s="74" t="s">
        <v>14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6"/>
      <c r="AA4" s="6"/>
      <c r="AB4" s="37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4"/>
      <c r="BN4" s="4"/>
      <c r="BO4" s="4"/>
    </row>
    <row r="5" spans="1:67" s="2" customFormat="1" ht="17.25">
      <c r="A5" s="78">
        <v>41538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6"/>
      <c r="AA5" s="6"/>
      <c r="AB5" s="37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4"/>
      <c r="BN5" s="4"/>
      <c r="BO5" s="4"/>
    </row>
    <row r="6" spans="2:67" s="2" customFormat="1" ht="17.25">
      <c r="B6" s="76" t="s">
        <v>20</v>
      </c>
      <c r="C6" s="76"/>
      <c r="D6" s="8">
        <v>0.10416666666666667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3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4"/>
      <c r="BN6" s="4"/>
      <c r="BO6" s="4"/>
    </row>
    <row r="7" spans="2:67" s="2" customFormat="1" ht="17.25">
      <c r="B7" s="76" t="s">
        <v>21</v>
      </c>
      <c r="C7" s="76"/>
      <c r="D7" s="8">
        <v>0.08333333333333333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37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4"/>
      <c r="BN7" s="4"/>
      <c r="BO7" s="4"/>
    </row>
    <row r="8" spans="2:67" s="16" customFormat="1" ht="12.75">
      <c r="B8" s="17"/>
      <c r="C8" s="17"/>
      <c r="D8" s="17"/>
      <c r="E8" s="27"/>
      <c r="F8" s="27"/>
      <c r="G8" s="27"/>
      <c r="H8" s="2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38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8"/>
      <c r="BN8" s="18"/>
      <c r="BO8" s="18"/>
    </row>
    <row r="9" spans="5:28" s="19" customFormat="1" ht="12.75">
      <c r="E9" s="77"/>
      <c r="F9" s="77"/>
      <c r="G9" s="77"/>
      <c r="H9" s="77"/>
      <c r="I9" s="20"/>
      <c r="AB9" s="39"/>
    </row>
    <row r="10" spans="5:28" s="56" customFormat="1" ht="18" customHeight="1">
      <c r="E10" s="75"/>
      <c r="F10" s="75"/>
      <c r="G10" s="75"/>
      <c r="H10" s="75"/>
      <c r="J10" s="41" t="s">
        <v>24</v>
      </c>
      <c r="K10" s="41" t="s">
        <v>27</v>
      </c>
      <c r="L10" s="41">
        <v>11</v>
      </c>
      <c r="M10" s="41">
        <v>11</v>
      </c>
      <c r="N10" s="41">
        <v>45</v>
      </c>
      <c r="O10" s="41">
        <v>57</v>
      </c>
      <c r="P10" s="41">
        <v>57</v>
      </c>
      <c r="Q10" s="41" t="s">
        <v>92</v>
      </c>
      <c r="R10" s="41">
        <v>99</v>
      </c>
      <c r="S10" s="41">
        <v>99</v>
      </c>
      <c r="T10" s="41">
        <v>99</v>
      </c>
      <c r="U10" s="41" t="s">
        <v>28</v>
      </c>
      <c r="V10" s="41" t="s">
        <v>28</v>
      </c>
      <c r="AB10" s="61"/>
    </row>
    <row r="11" spans="1:28" s="56" customFormat="1" ht="22.5" customHeight="1">
      <c r="A11" s="102" t="s">
        <v>19</v>
      </c>
      <c r="B11" s="103" t="s">
        <v>12</v>
      </c>
      <c r="C11" s="102" t="s">
        <v>13</v>
      </c>
      <c r="D11" s="102" t="s">
        <v>33</v>
      </c>
      <c r="E11" s="104" t="s">
        <v>6</v>
      </c>
      <c r="F11" s="104" t="s">
        <v>7</v>
      </c>
      <c r="G11" s="104" t="s">
        <v>22</v>
      </c>
      <c r="H11" s="104" t="s">
        <v>8</v>
      </c>
      <c r="I11" s="104" t="s">
        <v>9</v>
      </c>
      <c r="J11" s="104" t="s">
        <v>23</v>
      </c>
      <c r="K11" s="89" t="s">
        <v>34</v>
      </c>
      <c r="L11" s="89" t="s">
        <v>25</v>
      </c>
      <c r="M11" s="89" t="s">
        <v>2</v>
      </c>
      <c r="N11" s="105" t="s">
        <v>102</v>
      </c>
      <c r="O11" s="89" t="s">
        <v>4</v>
      </c>
      <c r="P11" s="89" t="s">
        <v>5</v>
      </c>
      <c r="Q11" s="89" t="s">
        <v>103</v>
      </c>
      <c r="R11" s="89" t="s">
        <v>3</v>
      </c>
      <c r="S11" s="89" t="s">
        <v>39</v>
      </c>
      <c r="T11" s="89" t="s">
        <v>40</v>
      </c>
      <c r="U11" s="89" t="s">
        <v>1</v>
      </c>
      <c r="V11" s="89" t="s">
        <v>26</v>
      </c>
      <c r="W11" s="89" t="s">
        <v>10</v>
      </c>
      <c r="X11" s="97" t="s">
        <v>11</v>
      </c>
      <c r="Y11" s="71" t="s">
        <v>0</v>
      </c>
      <c r="Z11" s="70"/>
      <c r="AA11" s="69" t="s">
        <v>31</v>
      </c>
      <c r="AB11" s="61"/>
    </row>
    <row r="12" spans="1:28" s="63" customFormat="1" ht="150.75" customHeight="1">
      <c r="A12" s="98"/>
      <c r="B12" s="98"/>
      <c r="C12" s="98"/>
      <c r="D12" s="98"/>
      <c r="E12" s="100"/>
      <c r="F12" s="100"/>
      <c r="G12" s="100"/>
      <c r="H12" s="100"/>
      <c r="I12" s="98"/>
      <c r="J12" s="98"/>
      <c r="K12" s="98"/>
      <c r="L12" s="98"/>
      <c r="M12" s="98"/>
      <c r="N12" s="106"/>
      <c r="O12" s="98"/>
      <c r="P12" s="98"/>
      <c r="Q12" s="98"/>
      <c r="R12" s="98"/>
      <c r="S12" s="98"/>
      <c r="T12" s="98"/>
      <c r="U12" s="98"/>
      <c r="V12" s="98"/>
      <c r="W12" s="98"/>
      <c r="X12" s="99"/>
      <c r="Y12" s="44" t="s">
        <v>98</v>
      </c>
      <c r="Z12" s="44" t="s">
        <v>99</v>
      </c>
      <c r="AA12" s="70"/>
      <c r="AB12" s="62"/>
    </row>
    <row r="13" spans="1:68" s="26" customFormat="1" ht="19.5" customHeight="1">
      <c r="A13" s="47">
        <v>304</v>
      </c>
      <c r="B13" s="42" t="s">
        <v>45</v>
      </c>
      <c r="C13" s="43">
        <v>1295</v>
      </c>
      <c r="D13" s="43" t="s">
        <v>80</v>
      </c>
      <c r="E13" s="45">
        <v>0.4583333333333333</v>
      </c>
      <c r="F13" s="45">
        <v>0.5395833333333333</v>
      </c>
      <c r="G13" s="45">
        <v>0.003472222222222222</v>
      </c>
      <c r="H13" s="46">
        <f aca="true" t="shared" si="0" ref="H13:H29">F13-G13-E13</f>
        <v>0.07777777777777778</v>
      </c>
      <c r="I13" s="47">
        <v>0</v>
      </c>
      <c r="J13" s="47">
        <v>0</v>
      </c>
      <c r="K13" s="47">
        <v>10</v>
      </c>
      <c r="L13" s="47">
        <v>20</v>
      </c>
      <c r="M13" s="47">
        <v>16</v>
      </c>
      <c r="N13" s="47">
        <v>9</v>
      </c>
      <c r="O13" s="47">
        <v>20</v>
      </c>
      <c r="P13" s="47">
        <v>10</v>
      </c>
      <c r="Q13" s="47">
        <v>40</v>
      </c>
      <c r="R13" s="47">
        <v>10</v>
      </c>
      <c r="S13" s="47">
        <v>7</v>
      </c>
      <c r="T13" s="47">
        <v>15</v>
      </c>
      <c r="U13" s="47">
        <v>5</v>
      </c>
      <c r="V13" s="47">
        <v>15</v>
      </c>
      <c r="W13" s="48">
        <f aca="true" t="shared" si="1" ref="W13:W29">SUM(J13:V13)</f>
        <v>177</v>
      </c>
      <c r="X13" s="49">
        <f aca="true" t="shared" si="2" ref="X13:X29">W13+I13</f>
        <v>177</v>
      </c>
      <c r="Y13" s="50">
        <v>1</v>
      </c>
      <c r="Z13" s="50">
        <v>1</v>
      </c>
      <c r="AA13" s="50"/>
      <c r="AB13" s="40"/>
      <c r="AC13" s="23"/>
      <c r="AD13" s="23"/>
      <c r="AE13" s="23"/>
      <c r="AF13" s="24"/>
      <c r="AG13" s="23"/>
      <c r="AH13" s="23"/>
      <c r="AI13" s="23"/>
      <c r="AJ13" s="23"/>
      <c r="AK13" s="23"/>
      <c r="AL13" s="23"/>
      <c r="AM13" s="24"/>
      <c r="AN13" s="23"/>
      <c r="AO13" s="23"/>
      <c r="AP13" s="23"/>
      <c r="AQ13" s="23"/>
      <c r="AR13" s="23"/>
      <c r="AS13" s="23"/>
      <c r="AT13" s="23"/>
      <c r="AU13" s="23"/>
      <c r="AV13" s="23"/>
      <c r="AW13" s="24"/>
      <c r="AX13" s="23"/>
      <c r="AY13" s="23"/>
      <c r="AZ13" s="23"/>
      <c r="BA13" s="23"/>
      <c r="BB13" s="23"/>
      <c r="BC13" s="23"/>
      <c r="BD13" s="23"/>
      <c r="BE13" s="24"/>
      <c r="BF13" s="23"/>
      <c r="BG13" s="23"/>
      <c r="BH13" s="23"/>
      <c r="BI13" s="23"/>
      <c r="BJ13" s="23"/>
      <c r="BK13" s="23"/>
      <c r="BL13" s="24"/>
      <c r="BM13" s="23"/>
      <c r="BN13" s="23"/>
      <c r="BO13" s="24"/>
      <c r="BP13" s="24"/>
    </row>
    <row r="14" spans="1:68" s="23" customFormat="1" ht="19.5" customHeight="1">
      <c r="A14" s="47">
        <v>302</v>
      </c>
      <c r="B14" s="42" t="s">
        <v>43</v>
      </c>
      <c r="C14" s="43">
        <v>1517</v>
      </c>
      <c r="D14" s="43" t="s">
        <v>78</v>
      </c>
      <c r="E14" s="45">
        <v>0.4305555555555556</v>
      </c>
      <c r="F14" s="45">
        <v>0.49722222222222223</v>
      </c>
      <c r="G14" s="45">
        <v>0.0020833333333333333</v>
      </c>
      <c r="H14" s="46">
        <f t="shared" si="0"/>
        <v>0.06458333333333333</v>
      </c>
      <c r="I14" s="47">
        <v>0</v>
      </c>
      <c r="J14" s="47">
        <v>0</v>
      </c>
      <c r="K14" s="47">
        <v>10</v>
      </c>
      <c r="L14" s="47">
        <v>20</v>
      </c>
      <c r="M14" s="47">
        <v>14</v>
      </c>
      <c r="N14" s="47">
        <v>6</v>
      </c>
      <c r="O14" s="47">
        <v>20</v>
      </c>
      <c r="P14" s="47">
        <v>10</v>
      </c>
      <c r="Q14" s="47">
        <v>40</v>
      </c>
      <c r="R14" s="47">
        <v>10</v>
      </c>
      <c r="S14" s="47">
        <v>6</v>
      </c>
      <c r="T14" s="47">
        <v>15</v>
      </c>
      <c r="U14" s="47">
        <v>10</v>
      </c>
      <c r="V14" s="47">
        <v>15</v>
      </c>
      <c r="W14" s="48">
        <f t="shared" si="1"/>
        <v>176</v>
      </c>
      <c r="X14" s="49">
        <f t="shared" si="2"/>
        <v>176</v>
      </c>
      <c r="Y14" s="43">
        <v>2</v>
      </c>
      <c r="Z14" s="43">
        <v>1</v>
      </c>
      <c r="AA14" s="43"/>
      <c r="AB14" s="40"/>
      <c r="AF14" s="24"/>
      <c r="AM14" s="24"/>
      <c r="AW14" s="24"/>
      <c r="BE14" s="24"/>
      <c r="BL14" s="24"/>
      <c r="BO14" s="24"/>
      <c r="BP14" s="24"/>
    </row>
    <row r="15" spans="1:68" s="23" customFormat="1" ht="19.5" customHeight="1">
      <c r="A15" s="47">
        <v>313</v>
      </c>
      <c r="B15" s="42" t="s">
        <v>43</v>
      </c>
      <c r="C15" s="43">
        <v>1515</v>
      </c>
      <c r="D15" s="43" t="s">
        <v>88</v>
      </c>
      <c r="E15" s="45">
        <v>0.5208333333333334</v>
      </c>
      <c r="F15" s="45">
        <v>0.5840277777777778</v>
      </c>
      <c r="G15" s="45">
        <v>0.006944444444444444</v>
      </c>
      <c r="H15" s="46">
        <f t="shared" si="0"/>
        <v>0.05625000000000002</v>
      </c>
      <c r="I15" s="47">
        <v>0</v>
      </c>
      <c r="J15" s="47">
        <v>0</v>
      </c>
      <c r="K15" s="47">
        <v>12</v>
      </c>
      <c r="L15" s="47">
        <v>20</v>
      </c>
      <c r="M15" s="47">
        <v>16</v>
      </c>
      <c r="N15" s="47">
        <v>3</v>
      </c>
      <c r="O15" s="47">
        <v>20</v>
      </c>
      <c r="P15" s="47">
        <v>10</v>
      </c>
      <c r="Q15" s="47">
        <v>40</v>
      </c>
      <c r="R15" s="47">
        <v>10</v>
      </c>
      <c r="S15" s="47">
        <v>8</v>
      </c>
      <c r="T15" s="47">
        <v>15</v>
      </c>
      <c r="U15" s="47">
        <v>0</v>
      </c>
      <c r="V15" s="47">
        <v>15</v>
      </c>
      <c r="W15" s="48">
        <f t="shared" si="1"/>
        <v>169</v>
      </c>
      <c r="X15" s="49">
        <f t="shared" si="2"/>
        <v>169</v>
      </c>
      <c r="Y15" s="50">
        <v>3</v>
      </c>
      <c r="Z15" s="50">
        <v>2</v>
      </c>
      <c r="AA15" s="50"/>
      <c r="AB15" s="40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</row>
    <row r="16" spans="1:68" s="23" customFormat="1" ht="19.5" customHeight="1">
      <c r="A16" s="47">
        <v>311</v>
      </c>
      <c r="B16" s="42" t="s">
        <v>44</v>
      </c>
      <c r="C16" s="43">
        <v>1874</v>
      </c>
      <c r="D16" s="43" t="s">
        <v>87</v>
      </c>
      <c r="E16" s="45">
        <v>0.5277777777777778</v>
      </c>
      <c r="F16" s="45">
        <v>0.5916666666666667</v>
      </c>
      <c r="G16" s="45">
        <v>0.009027777777777779</v>
      </c>
      <c r="H16" s="46">
        <f t="shared" si="0"/>
        <v>0.05486111111111114</v>
      </c>
      <c r="I16" s="47">
        <v>0</v>
      </c>
      <c r="J16" s="47">
        <v>0</v>
      </c>
      <c r="K16" s="47">
        <v>12</v>
      </c>
      <c r="L16" s="47">
        <v>20</v>
      </c>
      <c r="M16" s="47">
        <v>20</v>
      </c>
      <c r="N16" s="47">
        <v>3</v>
      </c>
      <c r="O16" s="47">
        <v>10</v>
      </c>
      <c r="P16" s="47">
        <v>10</v>
      </c>
      <c r="Q16" s="47">
        <v>40</v>
      </c>
      <c r="R16" s="47">
        <v>10</v>
      </c>
      <c r="S16" s="47">
        <v>8</v>
      </c>
      <c r="T16" s="47">
        <v>15</v>
      </c>
      <c r="U16" s="47">
        <v>0</v>
      </c>
      <c r="V16" s="47">
        <v>15</v>
      </c>
      <c r="W16" s="48">
        <f t="shared" si="1"/>
        <v>163</v>
      </c>
      <c r="X16" s="49">
        <f t="shared" si="2"/>
        <v>163</v>
      </c>
      <c r="Y16" s="47">
        <v>4</v>
      </c>
      <c r="Z16" s="50">
        <v>1</v>
      </c>
      <c r="AA16" s="50"/>
      <c r="AB16" s="40"/>
      <c r="AF16" s="24"/>
      <c r="AM16" s="24"/>
      <c r="AW16" s="24"/>
      <c r="BE16" s="24"/>
      <c r="BL16" s="24"/>
      <c r="BO16" s="24"/>
      <c r="BP16" s="24"/>
    </row>
    <row r="17" spans="1:68" s="23" customFormat="1" ht="19.5" customHeight="1">
      <c r="A17" s="47">
        <v>307</v>
      </c>
      <c r="B17" s="42" t="s">
        <v>64</v>
      </c>
      <c r="C17" s="43">
        <v>1285</v>
      </c>
      <c r="D17" s="43" t="s">
        <v>83</v>
      </c>
      <c r="E17" s="45">
        <v>0.46527777777777773</v>
      </c>
      <c r="F17" s="45">
        <v>0.5388888888888889</v>
      </c>
      <c r="G17" s="45">
        <v>0.002777777777777778</v>
      </c>
      <c r="H17" s="46">
        <f t="shared" si="0"/>
        <v>0.07083333333333336</v>
      </c>
      <c r="I17" s="47">
        <v>0</v>
      </c>
      <c r="J17" s="47">
        <v>-10</v>
      </c>
      <c r="K17" s="47">
        <v>10</v>
      </c>
      <c r="L17" s="47">
        <v>12</v>
      </c>
      <c r="M17" s="47">
        <v>20</v>
      </c>
      <c r="N17" s="47">
        <v>9</v>
      </c>
      <c r="O17" s="47">
        <v>20</v>
      </c>
      <c r="P17" s="47">
        <v>10</v>
      </c>
      <c r="Q17" s="47">
        <v>30</v>
      </c>
      <c r="R17" s="47">
        <v>10</v>
      </c>
      <c r="S17" s="47">
        <v>2</v>
      </c>
      <c r="T17" s="47">
        <v>15</v>
      </c>
      <c r="U17" s="47">
        <v>5</v>
      </c>
      <c r="V17" s="47">
        <v>15</v>
      </c>
      <c r="W17" s="48">
        <f t="shared" si="1"/>
        <v>148</v>
      </c>
      <c r="X17" s="49">
        <f t="shared" si="2"/>
        <v>148</v>
      </c>
      <c r="Y17" s="42">
        <v>5</v>
      </c>
      <c r="Z17" s="50">
        <v>1</v>
      </c>
      <c r="AA17" s="50"/>
      <c r="AB17" s="40"/>
      <c r="AF17" s="24"/>
      <c r="AM17" s="24"/>
      <c r="AW17" s="24"/>
      <c r="BE17" s="24"/>
      <c r="BL17" s="24"/>
      <c r="BO17" s="24"/>
      <c r="BP17" s="24"/>
    </row>
    <row r="18" spans="1:68" s="23" customFormat="1" ht="19.5" customHeight="1">
      <c r="A18" s="47">
        <v>315</v>
      </c>
      <c r="B18" s="42" t="s">
        <v>35</v>
      </c>
      <c r="C18" s="43">
        <v>1944</v>
      </c>
      <c r="D18" s="43" t="s">
        <v>90</v>
      </c>
      <c r="E18" s="45">
        <v>0.5416666666666666</v>
      </c>
      <c r="F18" s="45">
        <v>0.6319444444444444</v>
      </c>
      <c r="G18" s="45">
        <v>0.0020833333333333333</v>
      </c>
      <c r="H18" s="46">
        <f t="shared" si="0"/>
        <v>0.08819444444444446</v>
      </c>
      <c r="I18" s="47">
        <v>-4</v>
      </c>
      <c r="J18" s="47">
        <v>0</v>
      </c>
      <c r="K18" s="47">
        <v>12</v>
      </c>
      <c r="L18" s="47">
        <v>20</v>
      </c>
      <c r="M18" s="47">
        <v>20</v>
      </c>
      <c r="N18" s="47">
        <v>6</v>
      </c>
      <c r="O18" s="47">
        <v>20</v>
      </c>
      <c r="P18" s="47">
        <v>10</v>
      </c>
      <c r="Q18" s="47">
        <v>20</v>
      </c>
      <c r="R18" s="47">
        <v>10</v>
      </c>
      <c r="S18" s="47">
        <v>8</v>
      </c>
      <c r="T18" s="47">
        <v>15</v>
      </c>
      <c r="U18" s="47">
        <v>0</v>
      </c>
      <c r="V18" s="47">
        <v>0</v>
      </c>
      <c r="W18" s="48">
        <f t="shared" si="1"/>
        <v>141</v>
      </c>
      <c r="X18" s="49">
        <f t="shared" si="2"/>
        <v>137</v>
      </c>
      <c r="Y18" s="47">
        <v>6</v>
      </c>
      <c r="Z18" s="50" t="s">
        <v>108</v>
      </c>
      <c r="AA18" s="50"/>
      <c r="AB18" s="40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</row>
    <row r="19" spans="1:68" s="23" customFormat="1" ht="19.5" customHeight="1">
      <c r="A19" s="47">
        <v>310</v>
      </c>
      <c r="B19" s="42" t="s">
        <v>45</v>
      </c>
      <c r="C19" s="43">
        <v>1302</v>
      </c>
      <c r="D19" s="43" t="s">
        <v>86</v>
      </c>
      <c r="E19" s="45">
        <v>0.513888888888889</v>
      </c>
      <c r="F19" s="45">
        <v>0.6270833333333333</v>
      </c>
      <c r="G19" s="45">
        <v>0.004166666666666667</v>
      </c>
      <c r="H19" s="46">
        <f t="shared" si="0"/>
        <v>0.10902777777777772</v>
      </c>
      <c r="I19" s="47">
        <v>0</v>
      </c>
      <c r="J19" s="47">
        <v>0</v>
      </c>
      <c r="K19" s="47">
        <v>8</v>
      </c>
      <c r="L19" s="47">
        <v>17</v>
      </c>
      <c r="M19" s="47">
        <v>17</v>
      </c>
      <c r="N19" s="47">
        <v>6</v>
      </c>
      <c r="O19" s="47">
        <v>20</v>
      </c>
      <c r="P19" s="47">
        <v>10</v>
      </c>
      <c r="Q19" s="47">
        <v>30</v>
      </c>
      <c r="R19" s="47">
        <v>7</v>
      </c>
      <c r="S19" s="47">
        <v>0</v>
      </c>
      <c r="T19" s="47">
        <v>15</v>
      </c>
      <c r="U19" s="47">
        <v>5</v>
      </c>
      <c r="V19" s="47">
        <v>0</v>
      </c>
      <c r="W19" s="48">
        <f t="shared" si="1"/>
        <v>135</v>
      </c>
      <c r="X19" s="49">
        <f t="shared" si="2"/>
        <v>135</v>
      </c>
      <c r="Y19" s="93" t="s">
        <v>47</v>
      </c>
      <c r="Z19" s="93"/>
      <c r="AA19" s="66"/>
      <c r="AB19" s="15"/>
      <c r="AC19"/>
      <c r="AD19"/>
      <c r="AE19"/>
      <c r="AF19" s="1"/>
      <c r="AG19"/>
      <c r="AH19"/>
      <c r="AI19"/>
      <c r="AJ19"/>
      <c r="AK19"/>
      <c r="AL19"/>
      <c r="AM19" s="1"/>
      <c r="AN19"/>
      <c r="AO19"/>
      <c r="AP19"/>
      <c r="AQ19"/>
      <c r="AR19"/>
      <c r="AS19"/>
      <c r="AT19"/>
      <c r="AU19"/>
      <c r="AV19"/>
      <c r="AW19" s="1"/>
      <c r="AX19"/>
      <c r="AY19"/>
      <c r="AZ19"/>
      <c r="BA19"/>
      <c r="BB19"/>
      <c r="BC19"/>
      <c r="BD19"/>
      <c r="BE19" s="1"/>
      <c r="BF19"/>
      <c r="BG19"/>
      <c r="BH19"/>
      <c r="BI19"/>
      <c r="BJ19"/>
      <c r="BK19"/>
      <c r="BL19" s="1"/>
      <c r="BM19"/>
      <c r="BN19"/>
      <c r="BO19" s="1"/>
      <c r="BP19" s="1"/>
    </row>
    <row r="20" spans="1:68" s="23" customFormat="1" ht="19.5" customHeight="1">
      <c r="A20" s="47">
        <v>301</v>
      </c>
      <c r="B20" s="42" t="s">
        <v>45</v>
      </c>
      <c r="C20" s="43">
        <v>86</v>
      </c>
      <c r="D20" s="43" t="s">
        <v>77</v>
      </c>
      <c r="E20" s="45">
        <v>0.4375</v>
      </c>
      <c r="F20" s="45">
        <v>0.5027777777777778</v>
      </c>
      <c r="G20" s="45">
        <v>0.003472222222222222</v>
      </c>
      <c r="H20" s="46">
        <f t="shared" si="0"/>
        <v>0.06180555555555556</v>
      </c>
      <c r="I20" s="47">
        <v>0</v>
      </c>
      <c r="J20" s="47">
        <v>0</v>
      </c>
      <c r="K20" s="47">
        <v>4</v>
      </c>
      <c r="L20" s="47">
        <v>12</v>
      </c>
      <c r="M20" s="47">
        <v>20</v>
      </c>
      <c r="N20" s="47">
        <v>3</v>
      </c>
      <c r="O20" s="47">
        <v>19</v>
      </c>
      <c r="P20" s="47">
        <v>10</v>
      </c>
      <c r="Q20" s="47">
        <v>20</v>
      </c>
      <c r="R20" s="47">
        <v>10</v>
      </c>
      <c r="S20" s="47">
        <v>0</v>
      </c>
      <c r="T20" s="47">
        <v>15</v>
      </c>
      <c r="U20" s="47">
        <v>5</v>
      </c>
      <c r="V20" s="47">
        <v>15</v>
      </c>
      <c r="W20" s="48">
        <f t="shared" si="1"/>
        <v>133</v>
      </c>
      <c r="X20" s="49">
        <f t="shared" si="2"/>
        <v>133</v>
      </c>
      <c r="Y20" s="47">
        <v>7</v>
      </c>
      <c r="Z20" s="50">
        <v>2</v>
      </c>
      <c r="AA20" s="50"/>
      <c r="AB20" s="40"/>
      <c r="AF20" s="24"/>
      <c r="AM20" s="24"/>
      <c r="AW20" s="24"/>
      <c r="BE20" s="24"/>
      <c r="BL20" s="24"/>
      <c r="BO20" s="24"/>
      <c r="BP20" s="24"/>
    </row>
    <row r="21" spans="1:68" s="23" customFormat="1" ht="19.5" customHeight="1">
      <c r="A21" s="47">
        <v>306</v>
      </c>
      <c r="B21" s="42" t="s">
        <v>45</v>
      </c>
      <c r="C21" s="43">
        <v>1700</v>
      </c>
      <c r="D21" s="43" t="s">
        <v>82</v>
      </c>
      <c r="E21" s="45">
        <v>0.4513888888888889</v>
      </c>
      <c r="F21" s="45">
        <v>0.5388888888888889</v>
      </c>
      <c r="G21" s="45">
        <v>0.004166666666666667</v>
      </c>
      <c r="H21" s="46">
        <f t="shared" si="0"/>
        <v>0.08333333333333331</v>
      </c>
      <c r="I21" s="47">
        <v>0</v>
      </c>
      <c r="J21" s="47">
        <v>0</v>
      </c>
      <c r="K21" s="47">
        <v>6</v>
      </c>
      <c r="L21" s="47">
        <v>16</v>
      </c>
      <c r="M21" s="47">
        <v>17</v>
      </c>
      <c r="N21" s="47">
        <v>3</v>
      </c>
      <c r="O21" s="47">
        <v>2</v>
      </c>
      <c r="P21" s="47">
        <v>5</v>
      </c>
      <c r="Q21" s="47">
        <v>40</v>
      </c>
      <c r="R21" s="47">
        <v>10</v>
      </c>
      <c r="S21" s="47">
        <v>6</v>
      </c>
      <c r="T21" s="47">
        <v>8</v>
      </c>
      <c r="U21" s="47">
        <v>0</v>
      </c>
      <c r="V21" s="47">
        <v>15</v>
      </c>
      <c r="W21" s="48">
        <f t="shared" si="1"/>
        <v>128</v>
      </c>
      <c r="X21" s="49">
        <f t="shared" si="2"/>
        <v>128</v>
      </c>
      <c r="Y21" s="42">
        <v>8</v>
      </c>
      <c r="Z21" s="50">
        <v>3</v>
      </c>
      <c r="AA21" s="50"/>
      <c r="AB21" s="40"/>
      <c r="AF21" s="24"/>
      <c r="AM21" s="24"/>
      <c r="AW21" s="24"/>
      <c r="BE21" s="24"/>
      <c r="BL21" s="24"/>
      <c r="BO21" s="24"/>
      <c r="BP21" s="24"/>
    </row>
    <row r="22" spans="1:68" s="26" customFormat="1" ht="19.5" customHeight="1">
      <c r="A22" s="47">
        <v>312</v>
      </c>
      <c r="B22" s="42" t="s">
        <v>64</v>
      </c>
      <c r="C22" s="43">
        <v>820</v>
      </c>
      <c r="D22" s="43" t="s">
        <v>76</v>
      </c>
      <c r="E22" s="45">
        <v>0.5</v>
      </c>
      <c r="F22" s="45">
        <v>0.56875</v>
      </c>
      <c r="G22" s="45">
        <v>0.009027777777777779</v>
      </c>
      <c r="H22" s="46">
        <f t="shared" si="0"/>
        <v>0.05972222222222223</v>
      </c>
      <c r="I22" s="47">
        <v>0</v>
      </c>
      <c r="J22" s="47">
        <v>0</v>
      </c>
      <c r="K22" s="47">
        <v>8</v>
      </c>
      <c r="L22" s="47">
        <v>20</v>
      </c>
      <c r="M22" s="47">
        <v>14</v>
      </c>
      <c r="N22" s="47">
        <v>6</v>
      </c>
      <c r="O22" s="47">
        <v>20</v>
      </c>
      <c r="P22" s="47">
        <v>10</v>
      </c>
      <c r="Q22" s="47">
        <v>0</v>
      </c>
      <c r="R22" s="47">
        <v>10</v>
      </c>
      <c r="S22" s="47">
        <v>0</v>
      </c>
      <c r="T22" s="47">
        <v>15</v>
      </c>
      <c r="U22" s="47">
        <v>0</v>
      </c>
      <c r="V22" s="47">
        <v>15</v>
      </c>
      <c r="W22" s="48">
        <f t="shared" si="1"/>
        <v>118</v>
      </c>
      <c r="X22" s="49">
        <f t="shared" si="2"/>
        <v>118</v>
      </c>
      <c r="Y22" s="47">
        <v>9</v>
      </c>
      <c r="Z22" s="50">
        <v>2</v>
      </c>
      <c r="AA22" s="50"/>
      <c r="AB22" s="40"/>
      <c r="AC22" s="23"/>
      <c r="AD22" s="23"/>
      <c r="AE22" s="23"/>
      <c r="AF22" s="24"/>
      <c r="AG22" s="23"/>
      <c r="AH22" s="23"/>
      <c r="AI22" s="23"/>
      <c r="AJ22" s="23"/>
      <c r="AK22" s="23"/>
      <c r="AL22" s="23"/>
      <c r="AM22" s="24"/>
      <c r="AN22" s="23"/>
      <c r="AO22" s="23"/>
      <c r="AP22" s="23"/>
      <c r="AQ22" s="23"/>
      <c r="AR22" s="23"/>
      <c r="AS22" s="23"/>
      <c r="AT22" s="23"/>
      <c r="AU22" s="23"/>
      <c r="AV22" s="23"/>
      <c r="AW22" s="24"/>
      <c r="AX22" s="23"/>
      <c r="AY22" s="23"/>
      <c r="AZ22" s="23"/>
      <c r="BA22" s="23"/>
      <c r="BB22" s="23"/>
      <c r="BC22" s="23"/>
      <c r="BD22" s="23"/>
      <c r="BE22" s="24"/>
      <c r="BF22" s="23"/>
      <c r="BG22" s="23"/>
      <c r="BH22" s="23"/>
      <c r="BI22" s="23"/>
      <c r="BJ22" s="23"/>
      <c r="BK22" s="23"/>
      <c r="BL22" s="24"/>
      <c r="BM22" s="23"/>
      <c r="BN22" s="23"/>
      <c r="BO22" s="24"/>
      <c r="BP22" s="24"/>
    </row>
    <row r="23" spans="1:68" s="23" customFormat="1" ht="19.5" customHeight="1">
      <c r="A23" s="47">
        <v>317</v>
      </c>
      <c r="B23" s="42" t="s">
        <v>45</v>
      </c>
      <c r="C23" s="43">
        <v>1302</v>
      </c>
      <c r="D23" s="43" t="s">
        <v>91</v>
      </c>
      <c r="E23" s="45">
        <v>0.5659722222222222</v>
      </c>
      <c r="F23" s="45">
        <v>0.6409722222222222</v>
      </c>
      <c r="G23" s="45">
        <v>0.001388888888888889</v>
      </c>
      <c r="H23" s="46">
        <f t="shared" si="0"/>
        <v>0.07361111111111107</v>
      </c>
      <c r="I23" s="47">
        <v>0</v>
      </c>
      <c r="J23" s="47">
        <v>0</v>
      </c>
      <c r="K23" s="47">
        <v>8</v>
      </c>
      <c r="L23" s="47">
        <v>20</v>
      </c>
      <c r="M23" s="47">
        <v>20</v>
      </c>
      <c r="N23" s="47">
        <v>3</v>
      </c>
      <c r="O23" s="47">
        <v>11</v>
      </c>
      <c r="P23" s="47">
        <v>10</v>
      </c>
      <c r="Q23" s="47">
        <v>0</v>
      </c>
      <c r="R23" s="47">
        <v>10</v>
      </c>
      <c r="S23" s="47">
        <v>1</v>
      </c>
      <c r="T23" s="47">
        <v>15</v>
      </c>
      <c r="U23" s="47">
        <v>0</v>
      </c>
      <c r="V23" s="47">
        <v>15</v>
      </c>
      <c r="W23" s="48">
        <f t="shared" si="1"/>
        <v>113</v>
      </c>
      <c r="X23" s="49">
        <f t="shared" si="2"/>
        <v>113</v>
      </c>
      <c r="Y23" s="47">
        <v>10</v>
      </c>
      <c r="Z23" s="50" t="s">
        <v>108</v>
      </c>
      <c r="AA23" s="50"/>
      <c r="AB23" s="40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</row>
    <row r="24" spans="1:68" s="26" customFormat="1" ht="19.5" customHeight="1">
      <c r="A24" s="47">
        <v>303</v>
      </c>
      <c r="B24" s="42" t="s">
        <v>45</v>
      </c>
      <c r="C24" s="43">
        <v>705</v>
      </c>
      <c r="D24" s="43" t="s">
        <v>79</v>
      </c>
      <c r="E24" s="45">
        <v>0.47222222222222227</v>
      </c>
      <c r="F24" s="45">
        <v>0.5722222222222222</v>
      </c>
      <c r="G24" s="45">
        <v>0.002777777777777778</v>
      </c>
      <c r="H24" s="46">
        <f t="shared" si="0"/>
        <v>0.09722222222222215</v>
      </c>
      <c r="I24" s="47">
        <v>-10</v>
      </c>
      <c r="J24" s="47">
        <v>0</v>
      </c>
      <c r="K24" s="47">
        <v>6</v>
      </c>
      <c r="L24" s="47">
        <v>0</v>
      </c>
      <c r="M24" s="47">
        <v>13</v>
      </c>
      <c r="N24" s="47">
        <v>6</v>
      </c>
      <c r="O24" s="47">
        <v>2</v>
      </c>
      <c r="P24" s="47">
        <v>10</v>
      </c>
      <c r="Q24" s="47">
        <v>40</v>
      </c>
      <c r="R24" s="47">
        <v>10</v>
      </c>
      <c r="S24" s="47">
        <v>2</v>
      </c>
      <c r="T24" s="47">
        <v>15</v>
      </c>
      <c r="U24" s="47">
        <v>0</v>
      </c>
      <c r="V24" s="47">
        <v>15</v>
      </c>
      <c r="W24" s="48">
        <f t="shared" si="1"/>
        <v>119</v>
      </c>
      <c r="X24" s="49">
        <f t="shared" si="2"/>
        <v>109</v>
      </c>
      <c r="Y24" s="42">
        <v>11</v>
      </c>
      <c r="Z24" s="47">
        <v>4</v>
      </c>
      <c r="AA24" s="50"/>
      <c r="AB24" s="40"/>
      <c r="AC24" s="23"/>
      <c r="AD24" s="23"/>
      <c r="AE24" s="23"/>
      <c r="AF24" s="24"/>
      <c r="AG24" s="23"/>
      <c r="AH24" s="23"/>
      <c r="AI24" s="23"/>
      <c r="AJ24" s="23"/>
      <c r="AK24" s="23"/>
      <c r="AL24" s="23"/>
      <c r="AM24" s="24"/>
      <c r="AN24" s="23"/>
      <c r="AO24" s="23"/>
      <c r="AP24" s="23"/>
      <c r="AQ24" s="23"/>
      <c r="AR24" s="23"/>
      <c r="AS24" s="23"/>
      <c r="AT24" s="23"/>
      <c r="AU24" s="23"/>
      <c r="AV24" s="23"/>
      <c r="AW24" s="24"/>
      <c r="AX24" s="23"/>
      <c r="AY24" s="23"/>
      <c r="AZ24" s="23"/>
      <c r="BA24" s="23"/>
      <c r="BB24" s="23"/>
      <c r="BC24" s="23"/>
      <c r="BD24" s="23"/>
      <c r="BE24" s="24"/>
      <c r="BF24" s="23"/>
      <c r="BG24" s="23"/>
      <c r="BH24" s="23"/>
      <c r="BI24" s="23"/>
      <c r="BJ24" s="23"/>
      <c r="BK24" s="23"/>
      <c r="BL24" s="24"/>
      <c r="BM24" s="23"/>
      <c r="BN24" s="23"/>
      <c r="BO24" s="24"/>
      <c r="BP24" s="24"/>
    </row>
    <row r="25" spans="1:68" s="26" customFormat="1" ht="19.5" customHeight="1">
      <c r="A25" s="47">
        <v>316</v>
      </c>
      <c r="B25" s="42" t="s">
        <v>45</v>
      </c>
      <c r="C25" s="43">
        <v>1619</v>
      </c>
      <c r="D25" s="43" t="s">
        <v>93</v>
      </c>
      <c r="E25" s="45">
        <v>0.548611111111111</v>
      </c>
      <c r="F25" s="45">
        <v>0.6381944444444444</v>
      </c>
      <c r="G25" s="45">
        <v>0.001388888888888889</v>
      </c>
      <c r="H25" s="46">
        <f>F25-G25-E25</f>
        <v>0.08819444444444446</v>
      </c>
      <c r="I25" s="47">
        <v>-4</v>
      </c>
      <c r="J25" s="47">
        <v>0</v>
      </c>
      <c r="K25" s="47">
        <v>6</v>
      </c>
      <c r="L25" s="47">
        <v>20</v>
      </c>
      <c r="M25" s="47">
        <v>20</v>
      </c>
      <c r="N25" s="47">
        <v>6</v>
      </c>
      <c r="O25" s="47">
        <v>2</v>
      </c>
      <c r="P25" s="47">
        <v>10</v>
      </c>
      <c r="Q25" s="47">
        <v>20</v>
      </c>
      <c r="R25" s="47">
        <v>5</v>
      </c>
      <c r="S25" s="47">
        <v>3</v>
      </c>
      <c r="T25" s="47">
        <v>15</v>
      </c>
      <c r="U25" s="47">
        <v>0</v>
      </c>
      <c r="V25" s="47">
        <v>0</v>
      </c>
      <c r="W25" s="48">
        <f>SUM(J25:V25)</f>
        <v>107</v>
      </c>
      <c r="X25" s="49">
        <f>W25+I25</f>
        <v>103</v>
      </c>
      <c r="Y25" s="47">
        <v>12</v>
      </c>
      <c r="Z25" s="47">
        <v>5</v>
      </c>
      <c r="AA25" s="50"/>
      <c r="AB25" s="40"/>
      <c r="AC25" s="23"/>
      <c r="AD25" s="23"/>
      <c r="AE25" s="23"/>
      <c r="AF25" s="24"/>
      <c r="AG25" s="23"/>
      <c r="AH25" s="23"/>
      <c r="AI25" s="23"/>
      <c r="AJ25" s="23"/>
      <c r="AK25" s="23"/>
      <c r="AL25" s="23"/>
      <c r="AM25" s="24"/>
      <c r="AN25" s="23"/>
      <c r="AO25" s="23"/>
      <c r="AP25" s="23"/>
      <c r="AQ25" s="23"/>
      <c r="AR25" s="23"/>
      <c r="AS25" s="23"/>
      <c r="AT25" s="23"/>
      <c r="AU25" s="23"/>
      <c r="AV25" s="23"/>
      <c r="AW25" s="24"/>
      <c r="AX25" s="23"/>
      <c r="AY25" s="23"/>
      <c r="AZ25" s="23"/>
      <c r="BA25" s="23"/>
      <c r="BB25" s="23"/>
      <c r="BC25" s="23"/>
      <c r="BD25" s="23"/>
      <c r="BE25" s="24"/>
      <c r="BF25" s="23"/>
      <c r="BG25" s="23"/>
      <c r="BH25" s="23"/>
      <c r="BI25" s="23"/>
      <c r="BJ25" s="23"/>
      <c r="BK25" s="23"/>
      <c r="BL25" s="24"/>
      <c r="BM25" s="23"/>
      <c r="BN25" s="23"/>
      <c r="BO25" s="24"/>
      <c r="BP25" s="24"/>
    </row>
    <row r="26" spans="1:68" s="23" customFormat="1" ht="19.5" customHeight="1">
      <c r="A26" s="47">
        <v>314</v>
      </c>
      <c r="B26" s="42" t="s">
        <v>44</v>
      </c>
      <c r="C26" s="43">
        <v>2077</v>
      </c>
      <c r="D26" s="43" t="s">
        <v>89</v>
      </c>
      <c r="E26" s="45">
        <v>0.5222222222222223</v>
      </c>
      <c r="F26" s="45">
        <v>0.6</v>
      </c>
      <c r="G26" s="45">
        <v>0.022222222222222223</v>
      </c>
      <c r="H26" s="46">
        <f t="shared" si="0"/>
        <v>0.05555555555555547</v>
      </c>
      <c r="I26" s="47">
        <v>0</v>
      </c>
      <c r="J26" s="47">
        <v>-5</v>
      </c>
      <c r="K26" s="47">
        <v>6</v>
      </c>
      <c r="L26" s="47">
        <v>12</v>
      </c>
      <c r="M26" s="47">
        <v>20</v>
      </c>
      <c r="N26" s="47">
        <v>6</v>
      </c>
      <c r="O26" s="47">
        <v>2</v>
      </c>
      <c r="P26" s="47">
        <v>10</v>
      </c>
      <c r="Q26" s="47">
        <v>0</v>
      </c>
      <c r="R26" s="47">
        <v>10</v>
      </c>
      <c r="S26" s="47">
        <v>10</v>
      </c>
      <c r="T26" s="47">
        <v>15</v>
      </c>
      <c r="U26" s="47">
        <v>0</v>
      </c>
      <c r="V26" s="47">
        <v>15</v>
      </c>
      <c r="W26" s="48">
        <f t="shared" si="1"/>
        <v>101</v>
      </c>
      <c r="X26" s="49">
        <f t="shared" si="2"/>
        <v>101</v>
      </c>
      <c r="Y26" s="42">
        <v>13</v>
      </c>
      <c r="Z26" s="50">
        <v>2</v>
      </c>
      <c r="AA26" s="50"/>
      <c r="AB26" s="40"/>
      <c r="AF26" s="24"/>
      <c r="AM26" s="24"/>
      <c r="AW26" s="24"/>
      <c r="BE26" s="24"/>
      <c r="BL26" s="24"/>
      <c r="BO26" s="24"/>
      <c r="BP26" s="24"/>
    </row>
    <row r="27" spans="1:27" ht="19.5" customHeight="1">
      <c r="A27" s="47">
        <v>309</v>
      </c>
      <c r="B27" s="42" t="s">
        <v>43</v>
      </c>
      <c r="C27" s="43">
        <v>1517</v>
      </c>
      <c r="D27" s="43" t="s">
        <v>85</v>
      </c>
      <c r="E27" s="45">
        <v>0.5069444444444444</v>
      </c>
      <c r="F27" s="45">
        <v>0.6340277777777777</v>
      </c>
      <c r="G27" s="45">
        <v>0.004166666666666667</v>
      </c>
      <c r="H27" s="46">
        <f>F27-G27-E27</f>
        <v>0.12291666666666667</v>
      </c>
      <c r="I27" s="47">
        <v>0</v>
      </c>
      <c r="J27" s="47">
        <v>-5</v>
      </c>
      <c r="K27" s="47">
        <v>6</v>
      </c>
      <c r="L27" s="47">
        <v>20</v>
      </c>
      <c r="M27" s="47">
        <v>15</v>
      </c>
      <c r="N27" s="47">
        <v>0</v>
      </c>
      <c r="O27" s="47">
        <v>18</v>
      </c>
      <c r="P27" s="47">
        <v>10</v>
      </c>
      <c r="Q27" s="47">
        <v>10</v>
      </c>
      <c r="R27" s="47">
        <v>5</v>
      </c>
      <c r="S27" s="47">
        <v>0</v>
      </c>
      <c r="T27" s="47">
        <v>15</v>
      </c>
      <c r="U27" s="47">
        <v>0</v>
      </c>
      <c r="V27" s="47">
        <v>0</v>
      </c>
      <c r="W27" s="48">
        <f>SUM(J27:V27)</f>
        <v>94</v>
      </c>
      <c r="X27" s="49">
        <f>W27+I27</f>
        <v>94</v>
      </c>
      <c r="Y27" s="93" t="s">
        <v>47</v>
      </c>
      <c r="Z27" s="93"/>
      <c r="AA27" s="66"/>
    </row>
    <row r="28" spans="1:68" ht="19.5" customHeight="1">
      <c r="A28" s="47">
        <v>308</v>
      </c>
      <c r="B28" s="42" t="s">
        <v>64</v>
      </c>
      <c r="C28" s="43">
        <v>830</v>
      </c>
      <c r="D28" s="43" t="s">
        <v>84</v>
      </c>
      <c r="E28" s="45">
        <v>0.4791666666666667</v>
      </c>
      <c r="F28" s="45">
        <v>0.548611111111111</v>
      </c>
      <c r="G28" s="45">
        <v>0</v>
      </c>
      <c r="H28" s="46">
        <f t="shared" si="0"/>
        <v>0.06944444444444436</v>
      </c>
      <c r="I28" s="47">
        <v>0</v>
      </c>
      <c r="J28" s="47">
        <v>0</v>
      </c>
      <c r="K28" s="47">
        <v>4</v>
      </c>
      <c r="L28" s="47">
        <v>19</v>
      </c>
      <c r="M28" s="47">
        <v>16</v>
      </c>
      <c r="N28" s="47">
        <v>6</v>
      </c>
      <c r="O28" s="47">
        <v>17</v>
      </c>
      <c r="P28" s="47">
        <v>10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15</v>
      </c>
      <c r="W28" s="48">
        <f t="shared" si="1"/>
        <v>87</v>
      </c>
      <c r="X28" s="49">
        <f t="shared" si="2"/>
        <v>87</v>
      </c>
      <c r="Y28" s="42">
        <v>14</v>
      </c>
      <c r="Z28" s="50">
        <v>3</v>
      </c>
      <c r="AA28" s="50"/>
      <c r="AB28" s="40"/>
      <c r="AC28" s="23"/>
      <c r="AD28" s="23"/>
      <c r="AE28" s="23"/>
      <c r="AF28" s="24"/>
      <c r="AG28" s="23"/>
      <c r="AH28" s="23"/>
      <c r="AI28" s="23"/>
      <c r="AJ28" s="23"/>
      <c r="AK28" s="23"/>
      <c r="AL28" s="23"/>
      <c r="AM28" s="24"/>
      <c r="AN28" s="23"/>
      <c r="AO28" s="23"/>
      <c r="AP28" s="23"/>
      <c r="AQ28" s="23"/>
      <c r="AR28" s="23"/>
      <c r="AS28" s="23"/>
      <c r="AT28" s="23"/>
      <c r="AU28" s="23"/>
      <c r="AV28" s="23"/>
      <c r="AW28" s="24"/>
      <c r="AX28" s="23"/>
      <c r="AY28" s="23"/>
      <c r="AZ28" s="23"/>
      <c r="BA28" s="23"/>
      <c r="BB28" s="23"/>
      <c r="BC28" s="23"/>
      <c r="BD28" s="23"/>
      <c r="BE28" s="24"/>
      <c r="BF28" s="23"/>
      <c r="BG28" s="23"/>
      <c r="BH28" s="23"/>
      <c r="BI28" s="23"/>
      <c r="BJ28" s="23"/>
      <c r="BK28" s="23"/>
      <c r="BL28" s="24"/>
      <c r="BM28" s="23"/>
      <c r="BN28" s="23"/>
      <c r="BO28" s="24"/>
      <c r="BP28" s="24"/>
    </row>
    <row r="29" spans="1:68" s="23" customFormat="1" ht="19.5" customHeight="1">
      <c r="A29" s="47">
        <v>305</v>
      </c>
      <c r="B29" s="42" t="s">
        <v>43</v>
      </c>
      <c r="C29" s="43">
        <v>1010</v>
      </c>
      <c r="D29" s="43" t="s">
        <v>81</v>
      </c>
      <c r="E29" s="45">
        <v>0.4444444444444444</v>
      </c>
      <c r="F29" s="51">
        <v>0.5340277777777778</v>
      </c>
      <c r="G29" s="45">
        <v>0</v>
      </c>
      <c r="H29" s="46">
        <f t="shared" si="0"/>
        <v>0.08958333333333335</v>
      </c>
      <c r="I29" s="47">
        <v>-5</v>
      </c>
      <c r="J29" s="47">
        <v>0</v>
      </c>
      <c r="K29" s="47">
        <v>10</v>
      </c>
      <c r="L29" s="47">
        <v>20</v>
      </c>
      <c r="M29" s="47">
        <v>20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8">
        <f t="shared" si="1"/>
        <v>50</v>
      </c>
      <c r="X29" s="49">
        <f t="shared" si="2"/>
        <v>45</v>
      </c>
      <c r="Y29" s="42">
        <v>15</v>
      </c>
      <c r="Z29" s="50">
        <v>3</v>
      </c>
      <c r="AA29" s="50"/>
      <c r="AB29" s="40"/>
      <c r="AF29" s="24"/>
      <c r="AM29" s="24"/>
      <c r="AW29" s="24"/>
      <c r="BE29" s="24"/>
      <c r="BL29" s="24"/>
      <c r="BO29" s="24"/>
      <c r="BP29" s="24"/>
    </row>
    <row r="31" spans="2:66" s="11" customFormat="1" ht="12.75">
      <c r="B31" s="12" t="s">
        <v>29</v>
      </c>
      <c r="C31" s="12"/>
      <c r="D31" s="12"/>
      <c r="E31" s="12"/>
      <c r="I31" s="11" t="s">
        <v>32</v>
      </c>
      <c r="J31" s="13"/>
      <c r="N31" s="13"/>
      <c r="R31" s="13"/>
      <c r="S31" s="13"/>
      <c r="T31" s="13"/>
      <c r="U31" s="13"/>
      <c r="V31" s="13"/>
      <c r="AB31" s="14"/>
      <c r="AD31" s="13"/>
      <c r="AK31" s="13"/>
      <c r="AU31" s="13"/>
      <c r="BC31" s="13"/>
      <c r="BJ31" s="13"/>
      <c r="BM31" s="13"/>
      <c r="BN31" s="13"/>
    </row>
    <row r="32" spans="2:66" s="11" customFormat="1" ht="12.75">
      <c r="B32" s="12"/>
      <c r="C32" s="12"/>
      <c r="D32" s="12"/>
      <c r="E32" s="12"/>
      <c r="J32" s="13"/>
      <c r="N32" s="13"/>
      <c r="R32" s="13"/>
      <c r="S32" s="13"/>
      <c r="T32" s="13"/>
      <c r="U32" s="13"/>
      <c r="V32" s="13"/>
      <c r="AB32" s="14"/>
      <c r="AD32" s="13"/>
      <c r="AK32" s="13"/>
      <c r="AU32" s="13"/>
      <c r="BC32" s="13"/>
      <c r="BJ32" s="13"/>
      <c r="BM32" s="13"/>
      <c r="BN32" s="13"/>
    </row>
    <row r="33" spans="2:66" s="11" customFormat="1" ht="12.75">
      <c r="B33" s="12" t="s">
        <v>30</v>
      </c>
      <c r="C33" s="12"/>
      <c r="D33" s="12"/>
      <c r="E33" s="12"/>
      <c r="I33" s="11" t="s">
        <v>37</v>
      </c>
      <c r="J33" s="13"/>
      <c r="N33" s="13"/>
      <c r="R33" s="13"/>
      <c r="S33" s="13"/>
      <c r="T33" s="13"/>
      <c r="U33" s="13"/>
      <c r="V33" s="13"/>
      <c r="AB33" s="14"/>
      <c r="AD33" s="13"/>
      <c r="AK33" s="13"/>
      <c r="AU33" s="13"/>
      <c r="BC33" s="13"/>
      <c r="BJ33" s="13"/>
      <c r="BM33" s="13"/>
      <c r="BN33" s="13"/>
    </row>
    <row r="34" spans="2:68" s="11" customFormat="1" ht="12.75">
      <c r="B34" s="12"/>
      <c r="C34" s="12"/>
      <c r="D34" s="12"/>
      <c r="O34" s="13"/>
      <c r="P34" s="13"/>
      <c r="X34" s="13"/>
      <c r="AB34" s="14"/>
      <c r="AF34" s="13"/>
      <c r="AM34" s="13"/>
      <c r="AW34" s="13"/>
      <c r="BE34" s="13"/>
      <c r="BL34" s="13"/>
      <c r="BO34" s="13"/>
      <c r="BP34" s="13"/>
    </row>
    <row r="35" spans="2:68" s="11" customFormat="1" ht="12.75">
      <c r="B35" s="12"/>
      <c r="C35" s="12"/>
      <c r="D35" s="12"/>
      <c r="O35" s="13"/>
      <c r="P35" s="13"/>
      <c r="X35" s="13"/>
      <c r="AB35" s="14"/>
      <c r="AF35" s="13"/>
      <c r="AM35" s="13"/>
      <c r="AW35" s="13"/>
      <c r="BE35" s="13"/>
      <c r="BL35" s="13"/>
      <c r="BO35" s="13"/>
      <c r="BP35" s="13"/>
    </row>
    <row r="36" ht="17.25">
      <c r="B36" s="65" t="s">
        <v>106</v>
      </c>
    </row>
    <row r="38" ht="15">
      <c r="B38" s="64" t="s">
        <v>109</v>
      </c>
    </row>
    <row r="40" ht="15">
      <c r="B40" s="64" t="s">
        <v>105</v>
      </c>
    </row>
  </sheetData>
  <sheetProtection/>
  <mergeCells count="36">
    <mergeCell ref="Y27:Z27"/>
    <mergeCell ref="A11:A12"/>
    <mergeCell ref="B11:B12"/>
    <mergeCell ref="C11:C12"/>
    <mergeCell ref="A4:Y4"/>
    <mergeCell ref="A3:Y3"/>
    <mergeCell ref="E10:H10"/>
    <mergeCell ref="B6:C6"/>
    <mergeCell ref="B7:C7"/>
    <mergeCell ref="E9:H9"/>
    <mergeCell ref="A5:Y5"/>
    <mergeCell ref="B1:X1"/>
    <mergeCell ref="D11:D12"/>
    <mergeCell ref="E11:E12"/>
    <mergeCell ref="F11:F12"/>
    <mergeCell ref="G11:G12"/>
    <mergeCell ref="H11:H12"/>
    <mergeCell ref="I11:I12"/>
    <mergeCell ref="J11:J12"/>
    <mergeCell ref="K11:K12"/>
    <mergeCell ref="W11:W12"/>
    <mergeCell ref="L11:L12"/>
    <mergeCell ref="M11:M12"/>
    <mergeCell ref="N11:N12"/>
    <mergeCell ref="O11:O12"/>
    <mergeCell ref="P11:P12"/>
    <mergeCell ref="Q11:Q12"/>
    <mergeCell ref="Y19:Z19"/>
    <mergeCell ref="X11:X12"/>
    <mergeCell ref="AA11:AA12"/>
    <mergeCell ref="Y11:Z11"/>
    <mergeCell ref="R11:R12"/>
    <mergeCell ref="S11:S12"/>
    <mergeCell ref="T11:T12"/>
    <mergeCell ref="U11:U12"/>
    <mergeCell ref="V11:V12"/>
  </mergeCells>
  <printOptions horizontalCentered="1"/>
  <pageMargins left="0.5905511811023623" right="0.5905511811023623" top="0.5905511811023623" bottom="0.5905511811023623" header="0.5118110236220472" footer="0.5118110236220472"/>
  <pageSetup blackAndWhite="1"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2"/>
  <sheetViews>
    <sheetView showGridLines="0" zoomScale="70" zoomScaleNormal="70" zoomScalePageLayoutView="0" workbookViewId="0" topLeftCell="A11">
      <selection activeCell="Y20" sqref="Y20:Z20"/>
    </sheetView>
  </sheetViews>
  <sheetFormatPr defaultColWidth="9.00390625" defaultRowHeight="12.75"/>
  <cols>
    <col min="1" max="1" width="4.50390625" style="0" bestFit="1" customWidth="1"/>
    <col min="2" max="2" width="21.00390625" style="3" customWidth="1"/>
    <col min="3" max="3" width="9.375" style="3" bestFit="1" customWidth="1"/>
    <col min="4" max="4" width="21.00390625" style="3" customWidth="1"/>
    <col min="5" max="6" width="8.625" style="0" bestFit="1" customWidth="1"/>
    <col min="7" max="7" width="9.50390625" style="0" customWidth="1"/>
    <col min="8" max="8" width="9.375" style="0" bestFit="1" customWidth="1"/>
    <col min="9" max="11" width="5.125" style="1" customWidth="1"/>
    <col min="12" max="14" width="5.125" style="0" customWidth="1"/>
    <col min="15" max="15" width="9.00390625" style="0" customWidth="1"/>
    <col min="16" max="19" width="5.125" style="0" customWidth="1"/>
    <col min="20" max="22" width="5.125" style="1" customWidth="1"/>
    <col min="23" max="24" width="5.625" style="0" customWidth="1"/>
    <col min="25" max="25" width="10.625" style="0" customWidth="1"/>
    <col min="26" max="26" width="11.125" style="0" customWidth="1"/>
    <col min="27" max="27" width="15.375" style="0" customWidth="1"/>
    <col min="28" max="28" width="3.625" style="15" hidden="1" customWidth="1"/>
  </cols>
  <sheetData>
    <row r="1" spans="2:25" s="54" customFormat="1" ht="22.5">
      <c r="B1" s="73" t="s">
        <v>100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55"/>
    </row>
    <row r="2" spans="2:28" ht="8.2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6"/>
    </row>
    <row r="3" spans="2:28" s="2" customFormat="1" ht="17.25">
      <c r="B3" s="74" t="s">
        <v>107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6"/>
      <c r="AA3" s="6"/>
      <c r="AB3" s="37"/>
    </row>
    <row r="4" spans="2:28" s="2" customFormat="1" ht="17.25">
      <c r="B4" s="74" t="s">
        <v>15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6"/>
      <c r="AA4" s="6"/>
      <c r="AB4" s="37"/>
    </row>
    <row r="5" spans="2:28" s="2" customFormat="1" ht="17.25">
      <c r="B5" s="78">
        <v>41538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6"/>
      <c r="AA5" s="6"/>
      <c r="AB5" s="37"/>
    </row>
    <row r="6" spans="2:28" s="2" customFormat="1" ht="17.25">
      <c r="B6" s="76" t="s">
        <v>20</v>
      </c>
      <c r="C6" s="76"/>
      <c r="D6" s="8">
        <v>0.10416666666666667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6"/>
      <c r="AA6" s="6"/>
      <c r="AB6" s="37"/>
    </row>
    <row r="7" spans="2:28" s="2" customFormat="1" ht="17.25">
      <c r="B7" s="76" t="s">
        <v>21</v>
      </c>
      <c r="C7" s="76"/>
      <c r="D7" s="8">
        <v>0.08333333333333333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6"/>
      <c r="AA7" s="6"/>
      <c r="AB7" s="37"/>
    </row>
    <row r="8" spans="2:28" ht="12.75"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</row>
    <row r="9" spans="1:28" s="19" customFormat="1" ht="12.75">
      <c r="A9" s="79"/>
      <c r="B9" s="79"/>
      <c r="C9" s="79"/>
      <c r="D9" s="20"/>
      <c r="E9" s="20"/>
      <c r="F9" s="20"/>
      <c r="G9" s="20"/>
      <c r="H9" s="20"/>
      <c r="I9" s="20"/>
      <c r="AB9" s="39"/>
    </row>
    <row r="10" spans="1:22" s="56" customFormat="1" ht="23.25" customHeight="1">
      <c r="A10" s="80"/>
      <c r="B10" s="80"/>
      <c r="C10" s="80"/>
      <c r="J10" s="41" t="s">
        <v>24</v>
      </c>
      <c r="K10" s="41" t="s">
        <v>27</v>
      </c>
      <c r="L10" s="41">
        <v>21</v>
      </c>
      <c r="M10" s="41">
        <v>57</v>
      </c>
      <c r="N10" s="41">
        <v>57</v>
      </c>
      <c r="O10" s="41" t="s">
        <v>75</v>
      </c>
      <c r="P10" s="41">
        <v>99</v>
      </c>
      <c r="Q10" s="41">
        <v>99</v>
      </c>
      <c r="R10" s="41">
        <v>99</v>
      </c>
      <c r="S10" s="41">
        <v>83</v>
      </c>
      <c r="T10" s="41">
        <v>83</v>
      </c>
      <c r="U10" s="41" t="s">
        <v>28</v>
      </c>
      <c r="V10" s="41" t="s">
        <v>28</v>
      </c>
    </row>
    <row r="11" spans="1:28" s="58" customFormat="1" ht="29.25" customHeight="1">
      <c r="A11" s="95" t="s">
        <v>19</v>
      </c>
      <c r="B11" s="96" t="s">
        <v>12</v>
      </c>
      <c r="C11" s="95" t="s">
        <v>13</v>
      </c>
      <c r="D11" s="95" t="s">
        <v>33</v>
      </c>
      <c r="E11" s="89" t="s">
        <v>6</v>
      </c>
      <c r="F11" s="89" t="s">
        <v>7</v>
      </c>
      <c r="G11" s="89" t="s">
        <v>22</v>
      </c>
      <c r="H11" s="89" t="s">
        <v>8</v>
      </c>
      <c r="I11" s="89" t="s">
        <v>9</v>
      </c>
      <c r="J11" s="89" t="s">
        <v>23</v>
      </c>
      <c r="K11" s="89" t="s">
        <v>34</v>
      </c>
      <c r="L11" s="89" t="s">
        <v>38</v>
      </c>
      <c r="M11" s="89" t="s">
        <v>4</v>
      </c>
      <c r="N11" s="89" t="s">
        <v>5</v>
      </c>
      <c r="O11" s="89" t="s">
        <v>101</v>
      </c>
      <c r="P11" s="89" t="s">
        <v>3</v>
      </c>
      <c r="Q11" s="89" t="s">
        <v>39</v>
      </c>
      <c r="R11" s="89" t="s">
        <v>40</v>
      </c>
      <c r="S11" s="89" t="s">
        <v>17</v>
      </c>
      <c r="T11" s="89" t="s">
        <v>16</v>
      </c>
      <c r="U11" s="89" t="s">
        <v>1</v>
      </c>
      <c r="V11" s="89" t="s">
        <v>26</v>
      </c>
      <c r="W11" s="72" t="s">
        <v>10</v>
      </c>
      <c r="X11" s="97" t="s">
        <v>11</v>
      </c>
      <c r="Y11" s="98" t="s">
        <v>0</v>
      </c>
      <c r="Z11" s="98"/>
      <c r="AA11" s="88" t="s">
        <v>31</v>
      </c>
      <c r="AB11" s="57"/>
    </row>
    <row r="12" spans="1:28" s="60" customFormat="1" ht="146.25" customHeight="1">
      <c r="A12" s="99"/>
      <c r="B12" s="99"/>
      <c r="C12" s="99"/>
      <c r="D12" s="99"/>
      <c r="E12" s="100"/>
      <c r="F12" s="100"/>
      <c r="G12" s="100"/>
      <c r="H12" s="100"/>
      <c r="I12" s="99"/>
      <c r="J12" s="99"/>
      <c r="K12" s="99"/>
      <c r="L12" s="99"/>
      <c r="M12" s="99"/>
      <c r="N12" s="99"/>
      <c r="O12" s="99"/>
      <c r="P12" s="101"/>
      <c r="Q12" s="101"/>
      <c r="R12" s="101"/>
      <c r="S12" s="101"/>
      <c r="T12" s="101"/>
      <c r="U12" s="101"/>
      <c r="V12" s="101"/>
      <c r="W12" s="107"/>
      <c r="X12" s="101"/>
      <c r="Y12" s="44" t="s">
        <v>98</v>
      </c>
      <c r="Z12" s="44" t="s">
        <v>99</v>
      </c>
      <c r="AA12" s="101"/>
      <c r="AB12" s="59"/>
    </row>
    <row r="13" spans="1:28" s="26" customFormat="1" ht="19.5" customHeight="1">
      <c r="A13" s="47">
        <v>214</v>
      </c>
      <c r="B13" s="42" t="s">
        <v>35</v>
      </c>
      <c r="C13" s="43">
        <v>1944</v>
      </c>
      <c r="D13" s="43" t="s">
        <v>73</v>
      </c>
      <c r="E13" s="45">
        <v>0.5416666666666666</v>
      </c>
      <c r="F13" s="45">
        <v>0.6319444444444444</v>
      </c>
      <c r="G13" s="45">
        <v>0.011805555555555555</v>
      </c>
      <c r="H13" s="46">
        <f aca="true" t="shared" si="0" ref="H13:H32">F13-E13-G13</f>
        <v>0.07847222222222223</v>
      </c>
      <c r="I13" s="47">
        <v>0</v>
      </c>
      <c r="J13" s="47">
        <v>0</v>
      </c>
      <c r="K13" s="47">
        <v>10</v>
      </c>
      <c r="L13" s="47">
        <v>10</v>
      </c>
      <c r="M13" s="47">
        <v>20</v>
      </c>
      <c r="N13" s="47">
        <v>10</v>
      </c>
      <c r="O13" s="47">
        <v>30</v>
      </c>
      <c r="P13" s="47">
        <v>10</v>
      </c>
      <c r="Q13" s="47">
        <v>8</v>
      </c>
      <c r="R13" s="47">
        <v>15</v>
      </c>
      <c r="S13" s="47">
        <v>20</v>
      </c>
      <c r="T13" s="47">
        <v>20</v>
      </c>
      <c r="U13" s="47">
        <v>0</v>
      </c>
      <c r="V13" s="47">
        <v>15</v>
      </c>
      <c r="W13" s="48">
        <f aca="true" t="shared" si="1" ref="W13:W27">SUM(J13:V13)</f>
        <v>168</v>
      </c>
      <c r="X13" s="49">
        <f aca="true" t="shared" si="2" ref="X13:X32">I13+W13</f>
        <v>168</v>
      </c>
      <c r="Y13" s="50">
        <v>1</v>
      </c>
      <c r="Z13" s="50" t="s">
        <v>108</v>
      </c>
      <c r="AA13" s="50"/>
      <c r="AB13" s="40"/>
    </row>
    <row r="14" spans="1:28" s="26" customFormat="1" ht="19.5" customHeight="1">
      <c r="A14" s="47">
        <v>201</v>
      </c>
      <c r="B14" s="42" t="s">
        <v>45</v>
      </c>
      <c r="C14" s="43">
        <v>86</v>
      </c>
      <c r="D14" s="43" t="s">
        <v>59</v>
      </c>
      <c r="E14" s="45">
        <v>0.4375</v>
      </c>
      <c r="F14" s="45">
        <v>0.5326388888888889</v>
      </c>
      <c r="G14" s="45">
        <v>0.009722222222222222</v>
      </c>
      <c r="H14" s="46">
        <f t="shared" si="0"/>
        <v>0.08541666666666667</v>
      </c>
      <c r="I14" s="47">
        <v>-2</v>
      </c>
      <c r="J14" s="47">
        <v>0</v>
      </c>
      <c r="K14" s="47">
        <v>8</v>
      </c>
      <c r="L14" s="47">
        <v>10</v>
      </c>
      <c r="M14" s="47">
        <v>20</v>
      </c>
      <c r="N14" s="47">
        <v>10</v>
      </c>
      <c r="O14" s="47">
        <v>30</v>
      </c>
      <c r="P14" s="47">
        <v>10</v>
      </c>
      <c r="Q14" s="47">
        <v>5</v>
      </c>
      <c r="R14" s="47">
        <v>15</v>
      </c>
      <c r="S14" s="47">
        <v>20</v>
      </c>
      <c r="T14" s="47">
        <v>15</v>
      </c>
      <c r="U14" s="47">
        <v>0</v>
      </c>
      <c r="V14" s="47">
        <v>15</v>
      </c>
      <c r="W14" s="48">
        <f t="shared" si="1"/>
        <v>158</v>
      </c>
      <c r="X14" s="49">
        <f t="shared" si="2"/>
        <v>156</v>
      </c>
      <c r="Y14" s="50">
        <v>2</v>
      </c>
      <c r="Z14" s="50">
        <v>1</v>
      </c>
      <c r="AA14" s="50"/>
      <c r="AB14" s="40"/>
    </row>
    <row r="15" spans="1:68" s="26" customFormat="1" ht="19.5" customHeight="1">
      <c r="A15" s="47">
        <v>204</v>
      </c>
      <c r="B15" s="42" t="s">
        <v>45</v>
      </c>
      <c r="C15" s="43">
        <v>1700</v>
      </c>
      <c r="D15" s="43" t="s">
        <v>62</v>
      </c>
      <c r="E15" s="45">
        <v>0.4513888888888889</v>
      </c>
      <c r="F15" s="45">
        <v>0.5861111111111111</v>
      </c>
      <c r="G15" s="45">
        <v>0.01875</v>
      </c>
      <c r="H15" s="46">
        <f>F15-E15-G15</f>
        <v>0.11597222222222224</v>
      </c>
      <c r="I15" s="47">
        <v>0</v>
      </c>
      <c r="J15" s="47">
        <v>0</v>
      </c>
      <c r="K15" s="47">
        <v>8</v>
      </c>
      <c r="L15" s="47">
        <v>10</v>
      </c>
      <c r="M15" s="47">
        <v>19</v>
      </c>
      <c r="N15" s="47">
        <v>10</v>
      </c>
      <c r="O15" s="47">
        <v>20</v>
      </c>
      <c r="P15" s="47">
        <v>10</v>
      </c>
      <c r="Q15" s="47">
        <v>3</v>
      </c>
      <c r="R15" s="47">
        <v>15</v>
      </c>
      <c r="S15" s="47">
        <v>20</v>
      </c>
      <c r="T15" s="47">
        <v>18</v>
      </c>
      <c r="U15" s="47">
        <v>5</v>
      </c>
      <c r="V15" s="47">
        <v>15</v>
      </c>
      <c r="W15" s="48">
        <f>SUM(J15:V15)</f>
        <v>153</v>
      </c>
      <c r="X15" s="49">
        <f>I15+W15</f>
        <v>153</v>
      </c>
      <c r="Y15" s="93" t="s">
        <v>47</v>
      </c>
      <c r="Z15" s="94"/>
      <c r="AA15" s="66"/>
      <c r="AB15" s="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</row>
    <row r="16" spans="1:28" s="26" customFormat="1" ht="19.5" customHeight="1">
      <c r="A16" s="47">
        <v>202</v>
      </c>
      <c r="B16" s="42" t="s">
        <v>43</v>
      </c>
      <c r="C16" s="43">
        <v>1522</v>
      </c>
      <c r="D16" s="43" t="s">
        <v>60</v>
      </c>
      <c r="E16" s="45">
        <v>0.4305555555555556</v>
      </c>
      <c r="F16" s="45">
        <v>0.5333333333333333</v>
      </c>
      <c r="G16" s="45">
        <v>0</v>
      </c>
      <c r="H16" s="46">
        <f t="shared" si="0"/>
        <v>0.10277777777777775</v>
      </c>
      <c r="I16" s="47">
        <v>-14</v>
      </c>
      <c r="J16" s="47">
        <v>0</v>
      </c>
      <c r="K16" s="47">
        <v>10</v>
      </c>
      <c r="L16" s="47">
        <v>10</v>
      </c>
      <c r="M16" s="47">
        <v>20</v>
      </c>
      <c r="N16" s="47">
        <v>10</v>
      </c>
      <c r="O16" s="47">
        <v>30</v>
      </c>
      <c r="P16" s="47">
        <v>10</v>
      </c>
      <c r="Q16" s="47">
        <v>11</v>
      </c>
      <c r="R16" s="47">
        <v>15</v>
      </c>
      <c r="S16" s="47">
        <v>20</v>
      </c>
      <c r="T16" s="47">
        <v>13</v>
      </c>
      <c r="U16" s="47">
        <v>0</v>
      </c>
      <c r="V16" s="47">
        <v>15</v>
      </c>
      <c r="W16" s="48">
        <f t="shared" si="1"/>
        <v>164</v>
      </c>
      <c r="X16" s="49">
        <f t="shared" si="2"/>
        <v>150</v>
      </c>
      <c r="Y16" s="50">
        <v>3</v>
      </c>
      <c r="Z16" s="50">
        <v>1</v>
      </c>
      <c r="AA16" s="50"/>
      <c r="AB16" s="40"/>
    </row>
    <row r="17" spans="1:28" s="26" customFormat="1" ht="19.5" customHeight="1">
      <c r="A17" s="47">
        <v>210</v>
      </c>
      <c r="B17" s="42" t="s">
        <v>44</v>
      </c>
      <c r="C17" s="43">
        <v>1874</v>
      </c>
      <c r="D17" s="43" t="s">
        <v>69</v>
      </c>
      <c r="E17" s="45">
        <v>0.5277777777777778</v>
      </c>
      <c r="F17" s="45">
        <v>0.6069444444444444</v>
      </c>
      <c r="G17" s="45">
        <v>0.009722222222222222</v>
      </c>
      <c r="H17" s="46">
        <f t="shared" si="0"/>
        <v>0.06944444444444439</v>
      </c>
      <c r="I17" s="47">
        <v>0</v>
      </c>
      <c r="J17" s="47">
        <v>0</v>
      </c>
      <c r="K17" s="47">
        <v>8</v>
      </c>
      <c r="L17" s="47">
        <v>5</v>
      </c>
      <c r="M17" s="47">
        <v>20</v>
      </c>
      <c r="N17" s="47">
        <v>10</v>
      </c>
      <c r="O17" s="47">
        <v>20</v>
      </c>
      <c r="P17" s="47">
        <v>10</v>
      </c>
      <c r="Q17" s="47">
        <v>3</v>
      </c>
      <c r="R17" s="47">
        <v>15</v>
      </c>
      <c r="S17" s="47">
        <v>20</v>
      </c>
      <c r="T17" s="47">
        <v>20</v>
      </c>
      <c r="U17" s="47">
        <v>0</v>
      </c>
      <c r="V17" s="47">
        <v>15</v>
      </c>
      <c r="W17" s="48">
        <f t="shared" si="1"/>
        <v>146</v>
      </c>
      <c r="X17" s="49">
        <f t="shared" si="2"/>
        <v>146</v>
      </c>
      <c r="Y17" s="42">
        <v>4</v>
      </c>
      <c r="Z17" s="50">
        <v>1</v>
      </c>
      <c r="AA17" s="50"/>
      <c r="AB17" s="40"/>
    </row>
    <row r="18" spans="1:28" s="26" customFormat="1" ht="19.5" customHeight="1">
      <c r="A18" s="47">
        <v>209</v>
      </c>
      <c r="B18" s="42" t="s">
        <v>43</v>
      </c>
      <c r="C18" s="43">
        <v>1515</v>
      </c>
      <c r="D18" s="43" t="s">
        <v>68</v>
      </c>
      <c r="E18" s="45">
        <v>0.4861111111111111</v>
      </c>
      <c r="F18" s="45">
        <v>0.5784722222222222</v>
      </c>
      <c r="G18" s="45">
        <v>0.020833333333333332</v>
      </c>
      <c r="H18" s="46">
        <f>F18-E18-G18</f>
        <v>0.07152777777777773</v>
      </c>
      <c r="I18" s="47">
        <v>0</v>
      </c>
      <c r="J18" s="47">
        <v>0</v>
      </c>
      <c r="K18" s="47">
        <v>12</v>
      </c>
      <c r="L18" s="47">
        <v>10</v>
      </c>
      <c r="M18" s="47">
        <v>17</v>
      </c>
      <c r="N18" s="47">
        <v>10</v>
      </c>
      <c r="O18" s="47">
        <v>20</v>
      </c>
      <c r="P18" s="47">
        <v>10</v>
      </c>
      <c r="Q18" s="47">
        <v>9</v>
      </c>
      <c r="R18" s="47">
        <v>15</v>
      </c>
      <c r="S18" s="47">
        <v>20</v>
      </c>
      <c r="T18" s="47">
        <v>18</v>
      </c>
      <c r="U18" s="47">
        <v>5</v>
      </c>
      <c r="V18" s="47">
        <v>0</v>
      </c>
      <c r="W18" s="48">
        <f>SUM(J18:V18)</f>
        <v>146</v>
      </c>
      <c r="X18" s="49">
        <f>I18+W18</f>
        <v>146</v>
      </c>
      <c r="Y18" s="47">
        <v>4</v>
      </c>
      <c r="Z18" s="50">
        <v>2</v>
      </c>
      <c r="AA18" s="50"/>
      <c r="AB18" s="40"/>
    </row>
    <row r="19" spans="1:28" s="26" customFormat="1" ht="19.5" customHeight="1">
      <c r="A19" s="47">
        <v>211</v>
      </c>
      <c r="B19" s="42" t="s">
        <v>44</v>
      </c>
      <c r="C19" s="43">
        <v>1874</v>
      </c>
      <c r="D19" s="43" t="s">
        <v>70</v>
      </c>
      <c r="E19" s="45">
        <v>0.5069444444444444</v>
      </c>
      <c r="F19" s="45">
        <v>0.5861111111111111</v>
      </c>
      <c r="G19" s="45">
        <v>0.002777777777777778</v>
      </c>
      <c r="H19" s="46">
        <f t="shared" si="0"/>
        <v>0.07638888888888894</v>
      </c>
      <c r="I19" s="47">
        <v>0</v>
      </c>
      <c r="J19" s="47">
        <v>-10</v>
      </c>
      <c r="K19" s="47">
        <v>6</v>
      </c>
      <c r="L19" s="47">
        <v>10</v>
      </c>
      <c r="M19" s="47">
        <v>14</v>
      </c>
      <c r="N19" s="47">
        <v>10</v>
      </c>
      <c r="O19" s="47">
        <v>30</v>
      </c>
      <c r="P19" s="47">
        <v>10</v>
      </c>
      <c r="Q19" s="47">
        <v>1</v>
      </c>
      <c r="R19" s="47">
        <v>15</v>
      </c>
      <c r="S19" s="47">
        <v>20</v>
      </c>
      <c r="T19" s="47">
        <v>19</v>
      </c>
      <c r="U19" s="47">
        <v>5</v>
      </c>
      <c r="V19" s="47">
        <v>15</v>
      </c>
      <c r="W19" s="48">
        <f t="shared" si="1"/>
        <v>145</v>
      </c>
      <c r="X19" s="49">
        <f t="shared" si="2"/>
        <v>145</v>
      </c>
      <c r="Y19" s="47">
        <v>5</v>
      </c>
      <c r="Z19" s="50" t="s">
        <v>108</v>
      </c>
      <c r="AA19" s="47"/>
      <c r="AB19" s="40"/>
    </row>
    <row r="20" spans="1:68" s="26" customFormat="1" ht="19.5" customHeight="1">
      <c r="A20" s="47">
        <v>208</v>
      </c>
      <c r="B20" s="42" t="s">
        <v>64</v>
      </c>
      <c r="C20" s="43">
        <v>882</v>
      </c>
      <c r="D20" s="43" t="s">
        <v>67</v>
      </c>
      <c r="E20" s="45">
        <v>0.4930555555555556</v>
      </c>
      <c r="F20" s="45">
        <v>0.6006944444444444</v>
      </c>
      <c r="G20" s="45">
        <v>0.0020833333333333333</v>
      </c>
      <c r="H20" s="46">
        <f t="shared" si="0"/>
        <v>0.1055555555555555</v>
      </c>
      <c r="I20" s="47">
        <v>0</v>
      </c>
      <c r="J20" s="47">
        <v>0</v>
      </c>
      <c r="K20" s="47">
        <v>8</v>
      </c>
      <c r="L20" s="47">
        <v>10</v>
      </c>
      <c r="M20" s="47">
        <v>19</v>
      </c>
      <c r="N20" s="47">
        <v>10</v>
      </c>
      <c r="O20" s="47">
        <v>0</v>
      </c>
      <c r="P20" s="47">
        <v>10</v>
      </c>
      <c r="Q20" s="47">
        <v>4</v>
      </c>
      <c r="R20" s="47">
        <v>15</v>
      </c>
      <c r="S20" s="47">
        <v>15</v>
      </c>
      <c r="T20" s="47">
        <v>18</v>
      </c>
      <c r="U20" s="47">
        <v>0</v>
      </c>
      <c r="V20" s="47">
        <v>15</v>
      </c>
      <c r="W20" s="48">
        <f t="shared" si="1"/>
        <v>124</v>
      </c>
      <c r="X20" s="49">
        <f t="shared" si="2"/>
        <v>124</v>
      </c>
      <c r="Y20" s="93" t="s">
        <v>47</v>
      </c>
      <c r="Z20" s="94"/>
      <c r="AA20" s="66"/>
      <c r="AB20" s="15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</row>
    <row r="21" spans="1:28" s="26" customFormat="1" ht="19.5" customHeight="1">
      <c r="A21" s="47">
        <v>213</v>
      </c>
      <c r="B21" s="42" t="s">
        <v>43</v>
      </c>
      <c r="C21" s="43">
        <v>1089</v>
      </c>
      <c r="D21" s="43" t="s">
        <v>72</v>
      </c>
      <c r="E21" s="45">
        <v>0.5347222222222222</v>
      </c>
      <c r="F21" s="45">
        <v>0.6256944444444444</v>
      </c>
      <c r="G21" s="45">
        <v>0.011805555555555555</v>
      </c>
      <c r="H21" s="46">
        <f t="shared" si="0"/>
        <v>0.07916666666666668</v>
      </c>
      <c r="I21" s="47">
        <v>0</v>
      </c>
      <c r="J21" s="47">
        <v>0</v>
      </c>
      <c r="K21" s="47">
        <v>4</v>
      </c>
      <c r="L21" s="47">
        <v>10</v>
      </c>
      <c r="M21" s="47">
        <v>4</v>
      </c>
      <c r="N21" s="47">
        <v>10</v>
      </c>
      <c r="O21" s="47">
        <v>20</v>
      </c>
      <c r="P21" s="47">
        <v>10</v>
      </c>
      <c r="Q21" s="47">
        <v>0</v>
      </c>
      <c r="R21" s="47">
        <v>15</v>
      </c>
      <c r="S21" s="47">
        <v>20</v>
      </c>
      <c r="T21" s="47">
        <v>18</v>
      </c>
      <c r="U21" s="47">
        <v>5</v>
      </c>
      <c r="V21" s="47">
        <v>0</v>
      </c>
      <c r="W21" s="48">
        <f t="shared" si="1"/>
        <v>116</v>
      </c>
      <c r="X21" s="49">
        <f t="shared" si="2"/>
        <v>116</v>
      </c>
      <c r="Y21" s="47">
        <v>6</v>
      </c>
      <c r="Z21" s="50">
        <v>3</v>
      </c>
      <c r="AA21" s="50"/>
      <c r="AB21" s="40"/>
    </row>
    <row r="22" spans="1:68" s="26" customFormat="1" ht="19.5" customHeight="1">
      <c r="A22" s="47">
        <v>207</v>
      </c>
      <c r="B22" s="42" t="s">
        <v>43</v>
      </c>
      <c r="C22" s="43">
        <v>138</v>
      </c>
      <c r="D22" s="43" t="s">
        <v>66</v>
      </c>
      <c r="E22" s="45">
        <v>0.47222222222222227</v>
      </c>
      <c r="F22" s="45">
        <v>0.6013888888888889</v>
      </c>
      <c r="G22" s="45">
        <v>0.015972222222222224</v>
      </c>
      <c r="H22" s="46">
        <f t="shared" si="0"/>
        <v>0.11319444444444438</v>
      </c>
      <c r="I22" s="47">
        <v>0</v>
      </c>
      <c r="J22" s="47">
        <v>0</v>
      </c>
      <c r="K22" s="47">
        <v>6</v>
      </c>
      <c r="L22" s="47">
        <v>3</v>
      </c>
      <c r="M22" s="47">
        <v>17</v>
      </c>
      <c r="N22" s="47">
        <v>0</v>
      </c>
      <c r="O22" s="47">
        <v>20</v>
      </c>
      <c r="P22" s="47">
        <v>10</v>
      </c>
      <c r="Q22" s="47">
        <v>6</v>
      </c>
      <c r="R22" s="47">
        <v>15</v>
      </c>
      <c r="S22" s="47">
        <v>20</v>
      </c>
      <c r="T22" s="47">
        <v>16</v>
      </c>
      <c r="U22" s="47">
        <v>0</v>
      </c>
      <c r="V22" s="47">
        <v>0</v>
      </c>
      <c r="W22" s="48">
        <f t="shared" si="1"/>
        <v>113</v>
      </c>
      <c r="X22" s="49">
        <f t="shared" si="2"/>
        <v>113</v>
      </c>
      <c r="Y22" s="93" t="s">
        <v>47</v>
      </c>
      <c r="Z22" s="94"/>
      <c r="AA22" s="66"/>
      <c r="AB22" s="15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</row>
    <row r="23" spans="1:68" s="26" customFormat="1" ht="19.5" customHeight="1">
      <c r="A23" s="47">
        <v>215</v>
      </c>
      <c r="B23" s="42" t="s">
        <v>45</v>
      </c>
      <c r="C23" s="43">
        <v>1619</v>
      </c>
      <c r="D23" s="43" t="s">
        <v>74</v>
      </c>
      <c r="E23" s="45">
        <v>0.548611111111111</v>
      </c>
      <c r="F23" s="45">
        <v>0.6840277777777778</v>
      </c>
      <c r="G23" s="45">
        <v>0.011111111111111112</v>
      </c>
      <c r="H23" s="46">
        <f t="shared" si="0"/>
        <v>0.12430555555555563</v>
      </c>
      <c r="I23" s="47">
        <v>0</v>
      </c>
      <c r="J23" s="47">
        <v>-6</v>
      </c>
      <c r="K23" s="47">
        <v>4</v>
      </c>
      <c r="L23" s="47">
        <v>0</v>
      </c>
      <c r="M23" s="47">
        <v>11</v>
      </c>
      <c r="N23" s="47">
        <v>10</v>
      </c>
      <c r="O23" s="47">
        <v>0</v>
      </c>
      <c r="P23" s="47">
        <v>5</v>
      </c>
      <c r="Q23" s="47">
        <v>6</v>
      </c>
      <c r="R23" s="47">
        <v>15</v>
      </c>
      <c r="S23" s="47">
        <v>20</v>
      </c>
      <c r="T23" s="47">
        <v>15</v>
      </c>
      <c r="U23" s="47">
        <v>0</v>
      </c>
      <c r="V23" s="47">
        <v>0</v>
      </c>
      <c r="W23" s="48">
        <f t="shared" si="1"/>
        <v>80</v>
      </c>
      <c r="X23" s="49">
        <f t="shared" si="2"/>
        <v>80</v>
      </c>
      <c r="Y23" s="93" t="s">
        <v>47</v>
      </c>
      <c r="Z23" s="94"/>
      <c r="AA23" s="66"/>
      <c r="AB23" s="15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</row>
    <row r="24" spans="1:68" ht="19.5" customHeight="1">
      <c r="A24" s="47">
        <v>206</v>
      </c>
      <c r="B24" s="42" t="s">
        <v>64</v>
      </c>
      <c r="C24" s="43">
        <v>1285</v>
      </c>
      <c r="D24" s="43" t="s">
        <v>65</v>
      </c>
      <c r="E24" s="45">
        <v>0.46527777777777773</v>
      </c>
      <c r="F24" s="45">
        <v>0.5722222222222222</v>
      </c>
      <c r="G24" s="45">
        <v>0.008333333333333333</v>
      </c>
      <c r="H24" s="46">
        <f t="shared" si="0"/>
        <v>0.09861111111111112</v>
      </c>
      <c r="I24" s="47">
        <v>-11</v>
      </c>
      <c r="J24" s="47">
        <v>0</v>
      </c>
      <c r="K24" s="47">
        <v>4</v>
      </c>
      <c r="L24" s="47">
        <v>10</v>
      </c>
      <c r="M24" s="47">
        <v>2</v>
      </c>
      <c r="N24" s="47">
        <v>10</v>
      </c>
      <c r="O24" s="47">
        <v>20</v>
      </c>
      <c r="P24" s="47">
        <v>5</v>
      </c>
      <c r="Q24" s="47">
        <v>1</v>
      </c>
      <c r="R24" s="47">
        <v>15</v>
      </c>
      <c r="S24" s="47">
        <v>0</v>
      </c>
      <c r="T24" s="47">
        <v>0</v>
      </c>
      <c r="U24" s="47">
        <v>5</v>
      </c>
      <c r="V24" s="47">
        <v>15</v>
      </c>
      <c r="W24" s="48">
        <f t="shared" si="1"/>
        <v>87</v>
      </c>
      <c r="X24" s="49">
        <f t="shared" si="2"/>
        <v>76</v>
      </c>
      <c r="Y24" s="47">
        <v>7</v>
      </c>
      <c r="Z24" s="50">
        <v>1</v>
      </c>
      <c r="AA24" s="50"/>
      <c r="AB24" s="40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</row>
    <row r="25" spans="1:68" ht="19.5" customHeight="1">
      <c r="A25" s="47">
        <v>212</v>
      </c>
      <c r="B25" s="42" t="s">
        <v>45</v>
      </c>
      <c r="C25" s="43">
        <v>1302</v>
      </c>
      <c r="D25" s="43" t="s">
        <v>71</v>
      </c>
      <c r="E25" s="45">
        <v>0.513888888888889</v>
      </c>
      <c r="F25" s="45">
        <v>0.6354166666666666</v>
      </c>
      <c r="G25" s="45">
        <v>0.013194444444444444</v>
      </c>
      <c r="H25" s="46">
        <f t="shared" si="0"/>
        <v>0.10833333333333324</v>
      </c>
      <c r="I25" s="47">
        <v>-11</v>
      </c>
      <c r="J25" s="47">
        <v>0</v>
      </c>
      <c r="K25" s="47">
        <v>10</v>
      </c>
      <c r="L25" s="47">
        <v>10</v>
      </c>
      <c r="M25" s="47">
        <v>0</v>
      </c>
      <c r="N25" s="47">
        <v>0</v>
      </c>
      <c r="O25" s="47">
        <v>0</v>
      </c>
      <c r="P25" s="47">
        <v>10</v>
      </c>
      <c r="Q25" s="47">
        <v>1</v>
      </c>
      <c r="R25" s="47">
        <v>15</v>
      </c>
      <c r="S25" s="47">
        <v>20</v>
      </c>
      <c r="T25" s="47">
        <v>17</v>
      </c>
      <c r="U25" s="47">
        <v>0</v>
      </c>
      <c r="V25" s="47">
        <v>0</v>
      </c>
      <c r="W25" s="48">
        <f t="shared" si="1"/>
        <v>83</v>
      </c>
      <c r="X25" s="49">
        <f t="shared" si="2"/>
        <v>72</v>
      </c>
      <c r="Y25" s="93" t="s">
        <v>47</v>
      </c>
      <c r="Z25" s="94"/>
      <c r="AA25" s="50"/>
      <c r="AB25" s="40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</row>
    <row r="26" spans="1:68" ht="19.5" customHeight="1">
      <c r="A26" s="47">
        <v>205</v>
      </c>
      <c r="B26" s="42" t="s">
        <v>45</v>
      </c>
      <c r="C26" s="43">
        <v>1295</v>
      </c>
      <c r="D26" s="43" t="s">
        <v>63</v>
      </c>
      <c r="E26" s="45">
        <v>0.4583333333333333</v>
      </c>
      <c r="F26" s="45">
        <v>0.5590277777777778</v>
      </c>
      <c r="G26" s="45">
        <v>0.02013888888888889</v>
      </c>
      <c r="H26" s="46">
        <f t="shared" si="0"/>
        <v>0.08055555555555559</v>
      </c>
      <c r="I26" s="47">
        <v>0</v>
      </c>
      <c r="J26" s="47">
        <v>-5</v>
      </c>
      <c r="K26" s="47">
        <v>8</v>
      </c>
      <c r="L26" s="47">
        <v>10</v>
      </c>
      <c r="M26" s="47">
        <v>0</v>
      </c>
      <c r="N26" s="47">
        <v>0</v>
      </c>
      <c r="O26" s="47">
        <v>0</v>
      </c>
      <c r="P26" s="47">
        <v>10</v>
      </c>
      <c r="Q26" s="47">
        <v>1</v>
      </c>
      <c r="R26" s="47">
        <v>15</v>
      </c>
      <c r="S26" s="47">
        <v>20</v>
      </c>
      <c r="T26" s="47">
        <v>13</v>
      </c>
      <c r="U26" s="47">
        <v>0</v>
      </c>
      <c r="V26" s="47">
        <v>0</v>
      </c>
      <c r="W26" s="48">
        <f t="shared" si="1"/>
        <v>72</v>
      </c>
      <c r="X26" s="49">
        <f t="shared" si="2"/>
        <v>72</v>
      </c>
      <c r="Y26" s="42">
        <v>8</v>
      </c>
      <c r="Z26" s="50">
        <v>2</v>
      </c>
      <c r="AA26" s="47"/>
      <c r="AB26" s="40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</row>
    <row r="27" spans="1:68" ht="19.5" customHeight="1">
      <c r="A27" s="47">
        <v>203</v>
      </c>
      <c r="B27" s="42" t="s">
        <v>43</v>
      </c>
      <c r="C27" s="43">
        <v>1010</v>
      </c>
      <c r="D27" s="43" t="s">
        <v>61</v>
      </c>
      <c r="E27" s="45">
        <v>0.4444444444444444</v>
      </c>
      <c r="F27" s="45">
        <v>0.5402777777777777</v>
      </c>
      <c r="G27" s="45">
        <v>0.013888888888888888</v>
      </c>
      <c r="H27" s="46">
        <f t="shared" si="0"/>
        <v>0.08194444444444443</v>
      </c>
      <c r="I27" s="47">
        <v>0</v>
      </c>
      <c r="J27" s="47">
        <v>0</v>
      </c>
      <c r="K27" s="47">
        <v>6</v>
      </c>
      <c r="L27" s="47">
        <v>10</v>
      </c>
      <c r="M27" s="47">
        <v>19</v>
      </c>
      <c r="N27" s="47">
        <v>0</v>
      </c>
      <c r="O27" s="47">
        <v>0</v>
      </c>
      <c r="P27" s="47">
        <v>5</v>
      </c>
      <c r="Q27" s="47">
        <v>0</v>
      </c>
      <c r="R27" s="47">
        <v>15</v>
      </c>
      <c r="S27" s="47">
        <v>0</v>
      </c>
      <c r="T27" s="47">
        <v>0</v>
      </c>
      <c r="U27" s="47">
        <v>0</v>
      </c>
      <c r="V27" s="47">
        <v>15</v>
      </c>
      <c r="W27" s="48">
        <f t="shared" si="1"/>
        <v>70</v>
      </c>
      <c r="X27" s="49">
        <f t="shared" si="2"/>
        <v>70</v>
      </c>
      <c r="Y27" s="47">
        <v>9</v>
      </c>
      <c r="Z27" s="50">
        <v>4</v>
      </c>
      <c r="AA27" s="50"/>
      <c r="AB27" s="40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</row>
    <row r="28" spans="1:28" s="26" customFormat="1" ht="12.75" hidden="1">
      <c r="A28" s="21"/>
      <c r="B28" s="10"/>
      <c r="C28" s="30"/>
      <c r="D28" s="30"/>
      <c r="E28" s="28"/>
      <c r="F28" s="28"/>
      <c r="G28" s="28"/>
      <c r="H28" s="22">
        <f t="shared" si="0"/>
        <v>0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31">
        <f>SUM(J28:T28)</f>
        <v>0</v>
      </c>
      <c r="X28" s="32">
        <f t="shared" si="2"/>
        <v>0</v>
      </c>
      <c r="Y28" s="25"/>
      <c r="Z28" s="25"/>
      <c r="AA28" s="25"/>
      <c r="AB28" s="40"/>
    </row>
    <row r="29" spans="1:28" s="26" customFormat="1" ht="12.75" hidden="1">
      <c r="A29" s="21"/>
      <c r="B29" s="10"/>
      <c r="C29" s="30"/>
      <c r="D29" s="30"/>
      <c r="E29" s="28"/>
      <c r="F29" s="28"/>
      <c r="G29" s="28"/>
      <c r="H29" s="22">
        <f t="shared" si="0"/>
        <v>0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31">
        <f>SUM(J29:T29)</f>
        <v>0</v>
      </c>
      <c r="X29" s="32">
        <f t="shared" si="2"/>
        <v>0</v>
      </c>
      <c r="Y29" s="30"/>
      <c r="Z29" s="25"/>
      <c r="AA29" s="25"/>
      <c r="AB29" s="40"/>
    </row>
    <row r="30" spans="1:28" s="23" customFormat="1" ht="12.75" hidden="1">
      <c r="A30" s="21"/>
      <c r="B30" s="10"/>
      <c r="C30" s="30"/>
      <c r="D30" s="30"/>
      <c r="E30" s="28"/>
      <c r="F30" s="28"/>
      <c r="G30" s="28"/>
      <c r="H30" s="22">
        <f t="shared" si="0"/>
        <v>0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31">
        <f>SUM(J30:T30)</f>
        <v>0</v>
      </c>
      <c r="X30" s="32">
        <f t="shared" si="2"/>
        <v>0</v>
      </c>
      <c r="Y30" s="30"/>
      <c r="Z30" s="25"/>
      <c r="AA30" s="25"/>
      <c r="AB30" s="40"/>
    </row>
    <row r="31" spans="1:28" s="26" customFormat="1" ht="12.75" hidden="1">
      <c r="A31" s="21"/>
      <c r="B31" s="10"/>
      <c r="C31" s="30"/>
      <c r="D31" s="30"/>
      <c r="E31" s="28"/>
      <c r="F31" s="28"/>
      <c r="G31" s="28"/>
      <c r="H31" s="22">
        <f t="shared" si="0"/>
        <v>0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31">
        <f>SUM(J31:T31)</f>
        <v>0</v>
      </c>
      <c r="X31" s="32">
        <f t="shared" si="2"/>
        <v>0</v>
      </c>
      <c r="Y31" s="30"/>
      <c r="Z31" s="21"/>
      <c r="AA31" s="21"/>
      <c r="AB31" s="40"/>
    </row>
    <row r="32" spans="1:28" s="26" customFormat="1" ht="12.75" hidden="1">
      <c r="A32" s="21"/>
      <c r="B32" s="10"/>
      <c r="C32" s="30"/>
      <c r="D32" s="30"/>
      <c r="E32" s="28"/>
      <c r="F32" s="28"/>
      <c r="G32" s="28"/>
      <c r="H32" s="22">
        <f t="shared" si="0"/>
        <v>0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31">
        <f>SUM(J32:T32)</f>
        <v>0</v>
      </c>
      <c r="X32" s="32">
        <f t="shared" si="2"/>
        <v>0</v>
      </c>
      <c r="Y32" s="30"/>
      <c r="Z32" s="25"/>
      <c r="AA32" s="25"/>
      <c r="AB32" s="40"/>
    </row>
    <row r="33" spans="2:28" s="11" customFormat="1" ht="15" customHeight="1">
      <c r="B33" s="12"/>
      <c r="C33" s="12"/>
      <c r="D33" s="12"/>
      <c r="I33" s="13"/>
      <c r="J33" s="13"/>
      <c r="K33" s="13"/>
      <c r="T33" s="13"/>
      <c r="U33" s="13"/>
      <c r="V33" s="13"/>
      <c r="AB33" s="14"/>
    </row>
    <row r="34" spans="2:28" s="11" customFormat="1" ht="15" customHeight="1">
      <c r="B34" s="12" t="s">
        <v>29</v>
      </c>
      <c r="C34" s="12"/>
      <c r="D34" s="12"/>
      <c r="E34" s="12"/>
      <c r="I34" s="11" t="s">
        <v>32</v>
      </c>
      <c r="J34" s="13"/>
      <c r="T34" s="13"/>
      <c r="U34" s="13"/>
      <c r="V34" s="13"/>
      <c r="AB34" s="14"/>
    </row>
    <row r="35" spans="2:28" s="11" customFormat="1" ht="12.75">
      <c r="B35" s="12"/>
      <c r="C35" s="12"/>
      <c r="D35" s="12"/>
      <c r="E35" s="12"/>
      <c r="J35" s="13"/>
      <c r="W35" s="13"/>
      <c r="AB35" s="14"/>
    </row>
    <row r="36" spans="2:28" s="11" customFormat="1" ht="12.75">
      <c r="B36" s="12" t="s">
        <v>30</v>
      </c>
      <c r="C36" s="12"/>
      <c r="D36" s="12"/>
      <c r="E36" s="12"/>
      <c r="I36" s="11" t="s">
        <v>37</v>
      </c>
      <c r="J36" s="13"/>
      <c r="W36" s="13"/>
      <c r="AB36" s="14"/>
    </row>
    <row r="37" spans="2:28" s="11" customFormat="1" ht="12.75">
      <c r="B37" s="12"/>
      <c r="C37" s="12"/>
      <c r="D37" s="12"/>
      <c r="I37" s="13"/>
      <c r="J37" s="13"/>
      <c r="K37" s="13"/>
      <c r="W37" s="13"/>
      <c r="AB37" s="14"/>
    </row>
    <row r="38" spans="2:68" ht="17.25">
      <c r="B38" s="65" t="s">
        <v>106</v>
      </c>
      <c r="I38"/>
      <c r="J38"/>
      <c r="K38"/>
      <c r="O38" s="1"/>
      <c r="P38" s="1"/>
      <c r="T38"/>
      <c r="U38"/>
      <c r="V38"/>
      <c r="X38" s="1"/>
      <c r="AF38" s="1"/>
      <c r="AM38" s="1"/>
      <c r="AW38" s="1"/>
      <c r="BE38" s="1"/>
      <c r="BL38" s="1"/>
      <c r="BO38" s="1"/>
      <c r="BP38" s="1"/>
    </row>
    <row r="39" spans="9:68" ht="12.75">
      <c r="I39"/>
      <c r="J39"/>
      <c r="K39"/>
      <c r="O39" s="1"/>
      <c r="P39" s="1"/>
      <c r="T39"/>
      <c r="U39"/>
      <c r="V39"/>
      <c r="X39" s="1"/>
      <c r="AF39" s="1"/>
      <c r="AM39" s="1"/>
      <c r="AW39" s="1"/>
      <c r="BE39" s="1"/>
      <c r="BL39" s="1"/>
      <c r="BO39" s="1"/>
      <c r="BP39" s="1"/>
    </row>
    <row r="40" spans="2:68" ht="15">
      <c r="B40" s="64" t="s">
        <v>109</v>
      </c>
      <c r="I40"/>
      <c r="J40"/>
      <c r="K40"/>
      <c r="O40" s="1"/>
      <c r="P40" s="1"/>
      <c r="T40"/>
      <c r="U40"/>
      <c r="V40"/>
      <c r="X40" s="1"/>
      <c r="AF40" s="1"/>
      <c r="AM40" s="1"/>
      <c r="AW40" s="1"/>
      <c r="BE40" s="1"/>
      <c r="BL40" s="1"/>
      <c r="BO40" s="1"/>
      <c r="BP40" s="1"/>
    </row>
    <row r="41" spans="9:68" ht="12.75">
      <c r="I41"/>
      <c r="J41"/>
      <c r="K41"/>
      <c r="O41" s="1"/>
      <c r="P41" s="1"/>
      <c r="T41"/>
      <c r="U41"/>
      <c r="V41"/>
      <c r="X41" s="1"/>
      <c r="AF41" s="1"/>
      <c r="AM41" s="1"/>
      <c r="AW41" s="1"/>
      <c r="BE41" s="1"/>
      <c r="BL41" s="1"/>
      <c r="BO41" s="1"/>
      <c r="BP41" s="1"/>
    </row>
    <row r="42" spans="2:68" ht="15">
      <c r="B42" s="64" t="s">
        <v>105</v>
      </c>
      <c r="I42"/>
      <c r="J42"/>
      <c r="K42"/>
      <c r="O42" s="1"/>
      <c r="P42" s="1"/>
      <c r="T42"/>
      <c r="U42"/>
      <c r="V42"/>
      <c r="X42" s="1"/>
      <c r="AF42" s="1"/>
      <c r="AM42" s="1"/>
      <c r="AW42" s="1"/>
      <c r="BE42" s="1"/>
      <c r="BL42" s="1"/>
      <c r="BO42" s="1"/>
      <c r="BP42" s="1"/>
    </row>
  </sheetData>
  <sheetProtection/>
  <mergeCells count="40">
    <mergeCell ref="AA11:AA12"/>
    <mergeCell ref="Y25:Z25"/>
    <mergeCell ref="Y15:Z15"/>
    <mergeCell ref="T11:T12"/>
    <mergeCell ref="U11:U12"/>
    <mergeCell ref="V11:V12"/>
    <mergeCell ref="W11:W12"/>
    <mergeCell ref="X11:X12"/>
    <mergeCell ref="Y11:Z11"/>
    <mergeCell ref="N11:N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B4:Y4"/>
    <mergeCell ref="B6:C6"/>
    <mergeCell ref="B5:Y5"/>
    <mergeCell ref="A11:A12"/>
    <mergeCell ref="B11:B12"/>
    <mergeCell ref="C11:C12"/>
    <mergeCell ref="D11:D12"/>
    <mergeCell ref="E11:E12"/>
    <mergeCell ref="F11:F12"/>
    <mergeCell ref="G11:G12"/>
    <mergeCell ref="Y20:Z20"/>
    <mergeCell ref="Y22:Z22"/>
    <mergeCell ref="Y23:Z23"/>
    <mergeCell ref="B1:X1"/>
    <mergeCell ref="B7:C7"/>
    <mergeCell ref="A9:C9"/>
    <mergeCell ref="A10:C10"/>
    <mergeCell ref="B8:AB8"/>
    <mergeCell ref="B3:Y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89"/>
  <sheetViews>
    <sheetView showGridLines="0" zoomScale="70" zoomScaleNormal="70" zoomScalePageLayoutView="0" workbookViewId="0" topLeftCell="A5">
      <selection activeCell="AB21" sqref="AB21"/>
    </sheetView>
  </sheetViews>
  <sheetFormatPr defaultColWidth="9.00390625" defaultRowHeight="12.75"/>
  <cols>
    <col min="1" max="1" width="4.00390625" style="0" bestFit="1" customWidth="1"/>
    <col min="2" max="2" width="21.00390625" style="3" customWidth="1"/>
    <col min="3" max="3" width="12.00390625" style="3" customWidth="1"/>
    <col min="4" max="4" width="19.375" style="3" customWidth="1"/>
    <col min="5" max="6" width="8.125" style="0" bestFit="1" customWidth="1"/>
    <col min="7" max="7" width="8.125" style="0" customWidth="1"/>
    <col min="8" max="8" width="11.50390625" style="0" customWidth="1"/>
    <col min="9" max="9" width="5.50390625" style="0" customWidth="1"/>
    <col min="10" max="12" width="4.875" style="0" customWidth="1"/>
    <col min="13" max="13" width="6.375" style="0" customWidth="1"/>
    <col min="14" max="20" width="4.875" style="0" customWidth="1"/>
    <col min="21" max="22" width="5.50390625" style="0" customWidth="1"/>
    <col min="23" max="23" width="10.875" style="1" customWidth="1"/>
    <col min="24" max="24" width="11.125" style="0" customWidth="1"/>
    <col min="25" max="25" width="0.5" style="15" hidden="1" customWidth="1"/>
    <col min="26" max="26" width="13.375" style="0" customWidth="1"/>
  </cols>
  <sheetData>
    <row r="1" spans="2:25" ht="22.5">
      <c r="B1" s="82" t="s">
        <v>100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35"/>
    </row>
    <row r="2" spans="2:25" ht="8.2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Y2" s="36"/>
    </row>
    <row r="3" spans="2:25" s="2" customFormat="1" ht="17.25">
      <c r="B3" s="74" t="s">
        <v>104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37"/>
    </row>
    <row r="4" spans="2:25" s="2" customFormat="1" ht="17.25">
      <c r="B4" s="74" t="s">
        <v>18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37"/>
    </row>
    <row r="5" spans="2:25" s="2" customFormat="1" ht="17.25">
      <c r="B5" s="78">
        <v>41538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37"/>
    </row>
    <row r="6" spans="2:25" s="2" customFormat="1" ht="17.25">
      <c r="B6" s="76" t="s">
        <v>20</v>
      </c>
      <c r="C6" s="76"/>
      <c r="D6" s="8">
        <v>0.1076388888888889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Y6" s="37"/>
    </row>
    <row r="7" spans="2:25" s="2" customFormat="1" ht="17.25">
      <c r="B7" s="76" t="s">
        <v>21</v>
      </c>
      <c r="C7" s="76"/>
      <c r="D7" s="8">
        <v>0.08680555555555557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Y7" s="37"/>
    </row>
    <row r="8" spans="2:25" ht="12.75"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</row>
    <row r="9" spans="1:3" s="19" customFormat="1" ht="12.75">
      <c r="A9" s="83"/>
      <c r="B9" s="83"/>
      <c r="C9" s="83"/>
    </row>
    <row r="10" spans="1:20" s="20" customFormat="1" ht="21" customHeight="1">
      <c r="A10" s="85"/>
      <c r="B10" s="85"/>
      <c r="C10" s="85"/>
      <c r="J10" s="41" t="s">
        <v>24</v>
      </c>
      <c r="K10" s="41" t="s">
        <v>27</v>
      </c>
      <c r="L10" s="41">
        <v>21</v>
      </c>
      <c r="M10" s="41" t="s">
        <v>46</v>
      </c>
      <c r="N10" s="41">
        <v>99</v>
      </c>
      <c r="O10" s="41">
        <v>99</v>
      </c>
      <c r="P10" s="41">
        <v>99</v>
      </c>
      <c r="Q10" s="41">
        <v>83</v>
      </c>
      <c r="R10" s="41">
        <v>83</v>
      </c>
      <c r="S10" s="41" t="s">
        <v>28</v>
      </c>
      <c r="T10" s="41" t="s">
        <v>28</v>
      </c>
    </row>
    <row r="11" spans="1:26" s="33" customFormat="1" ht="27" customHeight="1">
      <c r="A11" s="86" t="s">
        <v>19</v>
      </c>
      <c r="B11" s="87" t="s">
        <v>12</v>
      </c>
      <c r="C11" s="86" t="s">
        <v>13</v>
      </c>
      <c r="D11" s="86" t="s">
        <v>33</v>
      </c>
      <c r="E11" s="88" t="s">
        <v>6</v>
      </c>
      <c r="F11" s="88" t="s">
        <v>7</v>
      </c>
      <c r="G11" s="88" t="s">
        <v>22</v>
      </c>
      <c r="H11" s="89" t="s">
        <v>8</v>
      </c>
      <c r="I11" s="89" t="s">
        <v>9</v>
      </c>
      <c r="J11" s="89" t="s">
        <v>23</v>
      </c>
      <c r="K11" s="89" t="s">
        <v>34</v>
      </c>
      <c r="L11" s="89" t="s">
        <v>38</v>
      </c>
      <c r="M11" s="89" t="s">
        <v>41</v>
      </c>
      <c r="N11" s="89" t="s">
        <v>3</v>
      </c>
      <c r="O11" s="89" t="s">
        <v>39</v>
      </c>
      <c r="P11" s="89" t="s">
        <v>40</v>
      </c>
      <c r="Q11" s="89" t="s">
        <v>17</v>
      </c>
      <c r="R11" s="89" t="s">
        <v>16</v>
      </c>
      <c r="S11" s="89" t="s">
        <v>1</v>
      </c>
      <c r="T11" s="89" t="s">
        <v>26</v>
      </c>
      <c r="U11" s="89" t="s">
        <v>10</v>
      </c>
      <c r="V11" s="89" t="s">
        <v>11</v>
      </c>
      <c r="W11" s="84" t="s">
        <v>0</v>
      </c>
      <c r="X11" s="70"/>
      <c r="Y11" s="53"/>
      <c r="Z11" s="88" t="s">
        <v>97</v>
      </c>
    </row>
    <row r="12" spans="1:26" s="33" customFormat="1" ht="146.25" customHeight="1">
      <c r="A12" s="90"/>
      <c r="B12" s="91"/>
      <c r="C12" s="90"/>
      <c r="D12" s="90"/>
      <c r="E12" s="90"/>
      <c r="F12" s="90"/>
      <c r="G12" s="90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44" t="s">
        <v>98</v>
      </c>
      <c r="X12" s="44" t="s">
        <v>99</v>
      </c>
      <c r="Y12" s="53"/>
      <c r="Z12" s="90"/>
    </row>
    <row r="13" spans="1:26" s="26" customFormat="1" ht="24" customHeight="1">
      <c r="A13" s="47">
        <v>108</v>
      </c>
      <c r="B13" s="42" t="s">
        <v>45</v>
      </c>
      <c r="C13" s="43">
        <v>1302</v>
      </c>
      <c r="D13" s="43" t="s">
        <v>54</v>
      </c>
      <c r="E13" s="45">
        <v>0.4791666666666667</v>
      </c>
      <c r="F13" s="45">
        <v>0.6</v>
      </c>
      <c r="G13" s="45">
        <v>0.003472222222222222</v>
      </c>
      <c r="H13" s="46">
        <f>F13-E13-G13</f>
        <v>0.11736111111111107</v>
      </c>
      <c r="I13" s="47">
        <v>0</v>
      </c>
      <c r="J13" s="47">
        <v>0</v>
      </c>
      <c r="K13" s="47">
        <v>10</v>
      </c>
      <c r="L13" s="47">
        <v>10</v>
      </c>
      <c r="M13" s="47">
        <v>20</v>
      </c>
      <c r="N13" s="47">
        <v>5</v>
      </c>
      <c r="O13" s="47">
        <v>8</v>
      </c>
      <c r="P13" s="47">
        <v>15</v>
      </c>
      <c r="Q13" s="47">
        <v>20</v>
      </c>
      <c r="R13" s="47">
        <v>18</v>
      </c>
      <c r="S13" s="47">
        <v>5</v>
      </c>
      <c r="T13" s="47">
        <v>15</v>
      </c>
      <c r="U13" s="48">
        <f>SUM(J13:T13)</f>
        <v>126</v>
      </c>
      <c r="V13" s="49">
        <f>U13+I13</f>
        <v>126</v>
      </c>
      <c r="W13" s="93" t="s">
        <v>47</v>
      </c>
      <c r="X13" s="93"/>
      <c r="Y13" s="52" t="s">
        <v>36</v>
      </c>
      <c r="Z13" s="21"/>
    </row>
    <row r="14" spans="1:26" s="26" customFormat="1" ht="24" customHeight="1">
      <c r="A14" s="47">
        <v>107</v>
      </c>
      <c r="B14" s="42" t="s">
        <v>43</v>
      </c>
      <c r="C14" s="43">
        <v>1515</v>
      </c>
      <c r="D14" s="43" t="s">
        <v>55</v>
      </c>
      <c r="E14" s="45">
        <v>0.4861111111111111</v>
      </c>
      <c r="F14" s="45">
        <v>0.5958333333333333</v>
      </c>
      <c r="G14" s="45">
        <v>0.024305555555555556</v>
      </c>
      <c r="H14" s="46">
        <f aca="true" t="shared" si="0" ref="H14:H21">F14-E14-G14</f>
        <v>0.08541666666666667</v>
      </c>
      <c r="I14" s="47">
        <v>0</v>
      </c>
      <c r="J14" s="47">
        <v>0</v>
      </c>
      <c r="K14" s="47">
        <v>12</v>
      </c>
      <c r="L14" s="47">
        <v>10</v>
      </c>
      <c r="M14" s="47">
        <v>20</v>
      </c>
      <c r="N14" s="47">
        <v>10</v>
      </c>
      <c r="O14" s="47">
        <v>5</v>
      </c>
      <c r="P14" s="47">
        <v>15</v>
      </c>
      <c r="Q14" s="47">
        <v>15</v>
      </c>
      <c r="R14" s="47">
        <v>15</v>
      </c>
      <c r="S14" s="47">
        <v>5</v>
      </c>
      <c r="T14" s="47">
        <v>15</v>
      </c>
      <c r="U14" s="48">
        <f aca="true" t="shared" si="1" ref="U14:U25">SUM(J14:T14)</f>
        <v>122</v>
      </c>
      <c r="V14" s="49">
        <f aca="true" t="shared" si="2" ref="V14:V25">U14+I14</f>
        <v>122</v>
      </c>
      <c r="W14" s="43">
        <v>1</v>
      </c>
      <c r="X14" s="50">
        <v>1</v>
      </c>
      <c r="Y14" s="52"/>
      <c r="Z14" s="21"/>
    </row>
    <row r="15" spans="1:26" s="26" customFormat="1" ht="24" customHeight="1">
      <c r="A15" s="47">
        <v>101</v>
      </c>
      <c r="B15" s="42" t="s">
        <v>43</v>
      </c>
      <c r="C15" s="43">
        <v>1522</v>
      </c>
      <c r="D15" s="43" t="s">
        <v>48</v>
      </c>
      <c r="E15" s="45">
        <v>0.4305555555555556</v>
      </c>
      <c r="F15" s="45">
        <v>0.5034722222222222</v>
      </c>
      <c r="G15" s="45">
        <v>0.004166666666666667</v>
      </c>
      <c r="H15" s="46">
        <f t="shared" si="0"/>
        <v>0.06874999999999996</v>
      </c>
      <c r="I15" s="47">
        <v>0</v>
      </c>
      <c r="J15" s="47">
        <v>0</v>
      </c>
      <c r="K15" s="47">
        <v>12</v>
      </c>
      <c r="L15" s="47">
        <v>10</v>
      </c>
      <c r="M15" s="47">
        <v>20</v>
      </c>
      <c r="N15" s="47">
        <v>5</v>
      </c>
      <c r="O15" s="47">
        <v>8</v>
      </c>
      <c r="P15" s="47">
        <v>15</v>
      </c>
      <c r="Q15" s="47">
        <v>20</v>
      </c>
      <c r="R15" s="47">
        <v>16</v>
      </c>
      <c r="S15" s="47">
        <v>0</v>
      </c>
      <c r="T15" s="47">
        <v>15</v>
      </c>
      <c r="U15" s="48">
        <f t="shared" si="1"/>
        <v>121</v>
      </c>
      <c r="V15" s="49">
        <f t="shared" si="2"/>
        <v>121</v>
      </c>
      <c r="W15" s="43">
        <v>2</v>
      </c>
      <c r="X15" s="50">
        <v>2</v>
      </c>
      <c r="Y15" s="52"/>
      <c r="Z15" s="21"/>
    </row>
    <row r="16" spans="1:26" s="26" customFormat="1" ht="24" customHeight="1">
      <c r="A16" s="47">
        <v>112</v>
      </c>
      <c r="B16" s="42" t="s">
        <v>35</v>
      </c>
      <c r="C16" s="43">
        <v>1944</v>
      </c>
      <c r="D16" s="43" t="s">
        <v>96</v>
      </c>
      <c r="E16" s="45">
        <v>0.5416666666666666</v>
      </c>
      <c r="F16" s="45">
        <v>0.6243055555555556</v>
      </c>
      <c r="G16" s="45">
        <v>0.013194444444444444</v>
      </c>
      <c r="H16" s="46">
        <f>F16-E16-G16</f>
        <v>0.06944444444444449</v>
      </c>
      <c r="I16" s="47">
        <v>0</v>
      </c>
      <c r="J16" s="47">
        <v>0</v>
      </c>
      <c r="K16" s="47">
        <v>10</v>
      </c>
      <c r="L16" s="47">
        <v>10</v>
      </c>
      <c r="M16" s="47">
        <v>20</v>
      </c>
      <c r="N16" s="47">
        <v>10</v>
      </c>
      <c r="O16" s="47">
        <v>5</v>
      </c>
      <c r="P16" s="47">
        <v>15</v>
      </c>
      <c r="Q16" s="47">
        <v>15</v>
      </c>
      <c r="R16" s="47">
        <v>15</v>
      </c>
      <c r="S16" s="47">
        <v>5</v>
      </c>
      <c r="T16" s="47">
        <v>15</v>
      </c>
      <c r="U16" s="48">
        <f>SUM(J16:T16)</f>
        <v>120</v>
      </c>
      <c r="V16" s="49">
        <f>U16+I16</f>
        <v>120</v>
      </c>
      <c r="W16" s="50">
        <v>3</v>
      </c>
      <c r="X16" s="50" t="s">
        <v>108</v>
      </c>
      <c r="Y16" s="52"/>
      <c r="Z16" s="21"/>
    </row>
    <row r="17" spans="1:26" s="26" customFormat="1" ht="25.5" customHeight="1">
      <c r="A17" s="47">
        <v>110</v>
      </c>
      <c r="B17" s="42" t="s">
        <v>44</v>
      </c>
      <c r="C17" s="43">
        <v>1874</v>
      </c>
      <c r="D17" s="43" t="s">
        <v>58</v>
      </c>
      <c r="E17" s="45">
        <v>0.5277777777777778</v>
      </c>
      <c r="F17" s="45">
        <v>0.61875</v>
      </c>
      <c r="G17" s="45">
        <v>0.009722222222222222</v>
      </c>
      <c r="H17" s="46">
        <f t="shared" si="0"/>
        <v>0.08125000000000002</v>
      </c>
      <c r="I17" s="47">
        <v>0</v>
      </c>
      <c r="J17" s="47">
        <v>0</v>
      </c>
      <c r="K17" s="47">
        <v>10</v>
      </c>
      <c r="L17" s="47">
        <v>5</v>
      </c>
      <c r="M17" s="47">
        <v>20</v>
      </c>
      <c r="N17" s="47">
        <v>10</v>
      </c>
      <c r="O17" s="47">
        <v>4</v>
      </c>
      <c r="P17" s="47">
        <v>15</v>
      </c>
      <c r="Q17" s="47">
        <v>20</v>
      </c>
      <c r="R17" s="47">
        <v>20</v>
      </c>
      <c r="S17" s="47">
        <v>0</v>
      </c>
      <c r="T17" s="47">
        <v>15</v>
      </c>
      <c r="U17" s="48">
        <f t="shared" si="1"/>
        <v>119</v>
      </c>
      <c r="V17" s="49">
        <f t="shared" si="2"/>
        <v>119</v>
      </c>
      <c r="W17" s="47">
        <v>4</v>
      </c>
      <c r="X17" s="50">
        <v>1</v>
      </c>
      <c r="Y17" s="52"/>
      <c r="Z17" s="21"/>
    </row>
    <row r="18" spans="1:26" s="26" customFormat="1" ht="24" customHeight="1">
      <c r="A18" s="47">
        <v>102</v>
      </c>
      <c r="B18" s="42" t="s">
        <v>45</v>
      </c>
      <c r="C18" s="43">
        <v>86</v>
      </c>
      <c r="D18" s="43" t="s">
        <v>49</v>
      </c>
      <c r="E18" s="45">
        <v>0.4375</v>
      </c>
      <c r="F18" s="45">
        <v>0.5104166666666666</v>
      </c>
      <c r="G18" s="45">
        <v>0.005555555555555556</v>
      </c>
      <c r="H18" s="46">
        <f t="shared" si="0"/>
        <v>0.06736111111111108</v>
      </c>
      <c r="I18" s="47">
        <v>0</v>
      </c>
      <c r="J18" s="47">
        <v>0</v>
      </c>
      <c r="K18" s="47">
        <v>6</v>
      </c>
      <c r="L18" s="47">
        <v>10</v>
      </c>
      <c r="M18" s="47">
        <v>20</v>
      </c>
      <c r="N18" s="47">
        <v>10</v>
      </c>
      <c r="O18" s="47">
        <v>5</v>
      </c>
      <c r="P18" s="47">
        <v>15</v>
      </c>
      <c r="Q18" s="47">
        <v>15</v>
      </c>
      <c r="R18" s="47">
        <v>14</v>
      </c>
      <c r="S18" s="47">
        <v>0</v>
      </c>
      <c r="T18" s="47">
        <v>15</v>
      </c>
      <c r="U18" s="48">
        <f t="shared" si="1"/>
        <v>110</v>
      </c>
      <c r="V18" s="49">
        <f t="shared" si="2"/>
        <v>110</v>
      </c>
      <c r="W18" s="42">
        <v>5</v>
      </c>
      <c r="X18" s="50">
        <v>1</v>
      </c>
      <c r="Y18" s="52"/>
      <c r="Z18" s="21"/>
    </row>
    <row r="19" spans="1:26" s="26" customFormat="1" ht="24" customHeight="1">
      <c r="A19" s="47">
        <v>109</v>
      </c>
      <c r="B19" s="42" t="s">
        <v>44</v>
      </c>
      <c r="C19" s="43">
        <v>1874</v>
      </c>
      <c r="D19" s="43" t="s">
        <v>56</v>
      </c>
      <c r="E19" s="45">
        <v>0.5069444444444444</v>
      </c>
      <c r="F19" s="45">
        <v>0.6215277777777778</v>
      </c>
      <c r="G19" s="45">
        <v>0.004166666666666667</v>
      </c>
      <c r="H19" s="46">
        <f>F19-E19-G19</f>
        <v>0.1104166666666667</v>
      </c>
      <c r="I19" s="47">
        <v>0</v>
      </c>
      <c r="J19" s="47">
        <v>0</v>
      </c>
      <c r="K19" s="47">
        <v>4</v>
      </c>
      <c r="L19" s="47">
        <v>10</v>
      </c>
      <c r="M19" s="47">
        <v>0</v>
      </c>
      <c r="N19" s="47">
        <v>10</v>
      </c>
      <c r="O19" s="47">
        <v>6</v>
      </c>
      <c r="P19" s="47">
        <v>15</v>
      </c>
      <c r="Q19" s="47">
        <v>20</v>
      </c>
      <c r="R19" s="47">
        <v>20</v>
      </c>
      <c r="S19" s="47">
        <v>0</v>
      </c>
      <c r="T19" s="47">
        <v>0</v>
      </c>
      <c r="U19" s="48">
        <f>SUM(J19:T19)</f>
        <v>85</v>
      </c>
      <c r="V19" s="49">
        <f>U19+I19</f>
        <v>85</v>
      </c>
      <c r="W19" s="93" t="s">
        <v>47</v>
      </c>
      <c r="X19" s="93"/>
      <c r="Y19" s="52"/>
      <c r="Z19" s="21"/>
    </row>
    <row r="20" spans="1:26" s="26" customFormat="1" ht="24" customHeight="1">
      <c r="A20" s="47">
        <v>111</v>
      </c>
      <c r="B20" s="42" t="s">
        <v>43</v>
      </c>
      <c r="C20" s="43">
        <v>1089</v>
      </c>
      <c r="D20" s="43" t="s">
        <v>57</v>
      </c>
      <c r="E20" s="45">
        <v>0.5347222222222222</v>
      </c>
      <c r="F20" s="45">
        <v>0.6375000000000001</v>
      </c>
      <c r="G20" s="45">
        <v>0.011805555555555555</v>
      </c>
      <c r="H20" s="46">
        <f t="shared" si="0"/>
        <v>0.0909722222222223</v>
      </c>
      <c r="I20" s="47">
        <v>-3</v>
      </c>
      <c r="J20" s="47">
        <v>0</v>
      </c>
      <c r="K20" s="47">
        <v>8</v>
      </c>
      <c r="L20" s="47">
        <v>10</v>
      </c>
      <c r="M20" s="47">
        <v>0</v>
      </c>
      <c r="N20" s="47">
        <v>9</v>
      </c>
      <c r="O20" s="47">
        <v>4</v>
      </c>
      <c r="P20" s="47">
        <v>15</v>
      </c>
      <c r="Q20" s="47">
        <v>20</v>
      </c>
      <c r="R20" s="47">
        <v>20</v>
      </c>
      <c r="S20" s="47">
        <v>0</v>
      </c>
      <c r="T20" s="47">
        <v>0</v>
      </c>
      <c r="U20" s="48">
        <f t="shared" si="1"/>
        <v>86</v>
      </c>
      <c r="V20" s="49">
        <f t="shared" si="2"/>
        <v>83</v>
      </c>
      <c r="W20" s="42">
        <v>6</v>
      </c>
      <c r="X20" s="50">
        <v>3</v>
      </c>
      <c r="Y20" s="52"/>
      <c r="Z20" s="21"/>
    </row>
    <row r="21" spans="1:26" s="9" customFormat="1" ht="24.75" customHeight="1">
      <c r="A21" s="47">
        <v>105</v>
      </c>
      <c r="B21" s="42" t="s">
        <v>45</v>
      </c>
      <c r="C21" s="43">
        <v>1295</v>
      </c>
      <c r="D21" s="43" t="s">
        <v>51</v>
      </c>
      <c r="E21" s="45">
        <v>0.4583333333333333</v>
      </c>
      <c r="F21" s="45">
        <v>0.6020833333333333</v>
      </c>
      <c r="G21" s="45">
        <v>0.009027777777777779</v>
      </c>
      <c r="H21" s="46">
        <f t="shared" si="0"/>
        <v>0.13472222222222222</v>
      </c>
      <c r="I21" s="47">
        <v>0</v>
      </c>
      <c r="J21" s="47">
        <v>0</v>
      </c>
      <c r="K21" s="47">
        <v>10</v>
      </c>
      <c r="L21" s="47">
        <v>10</v>
      </c>
      <c r="M21" s="47">
        <v>10</v>
      </c>
      <c r="N21" s="47">
        <v>10</v>
      </c>
      <c r="O21" s="47">
        <v>2</v>
      </c>
      <c r="P21" s="47">
        <v>15</v>
      </c>
      <c r="Q21" s="47">
        <v>0</v>
      </c>
      <c r="R21" s="47">
        <v>0</v>
      </c>
      <c r="S21" s="47">
        <v>0</v>
      </c>
      <c r="T21" s="47">
        <v>0</v>
      </c>
      <c r="U21" s="48">
        <f t="shared" si="1"/>
        <v>57</v>
      </c>
      <c r="V21" s="49">
        <f t="shared" si="2"/>
        <v>57</v>
      </c>
      <c r="W21" s="93" t="s">
        <v>47</v>
      </c>
      <c r="X21" s="93"/>
      <c r="Y21" s="68"/>
      <c r="Z21" s="67"/>
    </row>
    <row r="22" spans="1:26" s="9" customFormat="1" ht="24.75" customHeight="1">
      <c r="A22" s="47">
        <v>103</v>
      </c>
      <c r="B22" s="42" t="s">
        <v>45</v>
      </c>
      <c r="C22" s="43">
        <v>86</v>
      </c>
      <c r="D22" s="43" t="s">
        <v>52</v>
      </c>
      <c r="E22" s="45">
        <v>0.46527777777777773</v>
      </c>
      <c r="F22" s="46" t="s">
        <v>94</v>
      </c>
      <c r="G22" s="45">
        <v>0</v>
      </c>
      <c r="H22" s="46" t="s">
        <v>94</v>
      </c>
      <c r="I22" s="47">
        <v>0</v>
      </c>
      <c r="J22" s="47">
        <v>0</v>
      </c>
      <c r="K22" s="47">
        <v>8</v>
      </c>
      <c r="L22" s="47">
        <v>0</v>
      </c>
      <c r="M22" s="47">
        <v>0</v>
      </c>
      <c r="N22" s="47">
        <v>10</v>
      </c>
      <c r="O22" s="47">
        <v>0</v>
      </c>
      <c r="P22" s="47">
        <v>0</v>
      </c>
      <c r="Q22" s="47">
        <v>0</v>
      </c>
      <c r="R22" s="47">
        <v>0</v>
      </c>
      <c r="S22" s="47">
        <v>5</v>
      </c>
      <c r="T22" s="47">
        <v>0</v>
      </c>
      <c r="U22" s="48">
        <f t="shared" si="1"/>
        <v>23</v>
      </c>
      <c r="V22" s="49">
        <f t="shared" si="2"/>
        <v>23</v>
      </c>
      <c r="W22" s="93" t="s">
        <v>95</v>
      </c>
      <c r="X22" s="94"/>
      <c r="Y22" s="68"/>
      <c r="Z22" s="67"/>
    </row>
    <row r="23" spans="1:26" s="9" customFormat="1" ht="24.75" customHeight="1">
      <c r="A23" s="47">
        <v>106</v>
      </c>
      <c r="B23" s="42" t="s">
        <v>43</v>
      </c>
      <c r="C23" s="43">
        <v>138</v>
      </c>
      <c r="D23" s="43" t="s">
        <v>53</v>
      </c>
      <c r="E23" s="45">
        <v>0.47222222222222227</v>
      </c>
      <c r="F23" s="46" t="s">
        <v>94</v>
      </c>
      <c r="G23" s="45">
        <v>0</v>
      </c>
      <c r="H23" s="46" t="s">
        <v>94</v>
      </c>
      <c r="I23" s="47">
        <v>0</v>
      </c>
      <c r="J23" s="47">
        <v>0</v>
      </c>
      <c r="K23" s="47">
        <v>8</v>
      </c>
      <c r="L23" s="47">
        <v>10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5</v>
      </c>
      <c r="T23" s="47">
        <v>0</v>
      </c>
      <c r="U23" s="48">
        <f t="shared" si="1"/>
        <v>23</v>
      </c>
      <c r="V23" s="49">
        <f t="shared" si="2"/>
        <v>23</v>
      </c>
      <c r="W23" s="93" t="s">
        <v>95</v>
      </c>
      <c r="X23" s="94"/>
      <c r="Y23" s="68"/>
      <c r="Z23" s="67"/>
    </row>
    <row r="24" spans="1:26" s="9" customFormat="1" ht="24.75" customHeight="1">
      <c r="A24" s="47">
        <v>104</v>
      </c>
      <c r="B24" s="42" t="s">
        <v>43</v>
      </c>
      <c r="C24" s="43">
        <v>1010</v>
      </c>
      <c r="D24" s="43" t="s">
        <v>50</v>
      </c>
      <c r="E24" s="45">
        <v>0.4444444444444444</v>
      </c>
      <c r="F24" s="46" t="s">
        <v>94</v>
      </c>
      <c r="G24" s="45">
        <v>0</v>
      </c>
      <c r="H24" s="46" t="s">
        <v>94</v>
      </c>
      <c r="I24" s="47">
        <v>0</v>
      </c>
      <c r="J24" s="47">
        <v>0</v>
      </c>
      <c r="K24" s="47">
        <v>6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8">
        <f t="shared" si="1"/>
        <v>6</v>
      </c>
      <c r="V24" s="49">
        <f t="shared" si="2"/>
        <v>6</v>
      </c>
      <c r="W24" s="93" t="s">
        <v>42</v>
      </c>
      <c r="X24" s="94"/>
      <c r="Y24" s="68"/>
      <c r="Z24" s="67"/>
    </row>
    <row r="25" spans="1:25" s="26" customFormat="1" ht="12.75" hidden="1">
      <c r="A25" s="21"/>
      <c r="B25" s="10"/>
      <c r="C25" s="30"/>
      <c r="D25" s="30"/>
      <c r="E25" s="28"/>
      <c r="F25" s="29"/>
      <c r="G25" s="28"/>
      <c r="H25" s="22">
        <f>F25-E25-G25</f>
        <v>0</v>
      </c>
      <c r="I25" s="21"/>
      <c r="J25" s="47">
        <v>0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31">
        <f t="shared" si="1"/>
        <v>0</v>
      </c>
      <c r="V25" s="34">
        <f t="shared" si="2"/>
        <v>0</v>
      </c>
      <c r="W25" s="25"/>
      <c r="Y25" s="40"/>
    </row>
    <row r="26" spans="1:25" s="9" customFormat="1" ht="24.75" customHeight="1">
      <c r="A26" s="11"/>
      <c r="B26" s="12"/>
      <c r="C26" s="12"/>
      <c r="D26" s="12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3"/>
      <c r="Y26" s="14"/>
    </row>
    <row r="27" spans="2:25" s="11" customFormat="1" ht="12.75">
      <c r="B27" s="12" t="s">
        <v>29</v>
      </c>
      <c r="C27" s="12"/>
      <c r="D27" s="12"/>
      <c r="E27" s="12"/>
      <c r="I27" s="11" t="s">
        <v>32</v>
      </c>
      <c r="J27" s="13"/>
      <c r="W27" s="13"/>
      <c r="Y27" s="14"/>
    </row>
    <row r="28" spans="2:25" s="11" customFormat="1" ht="12.75">
      <c r="B28" s="12"/>
      <c r="C28" s="12"/>
      <c r="D28" s="12"/>
      <c r="E28" s="12"/>
      <c r="J28" s="13"/>
      <c r="W28" s="13"/>
      <c r="Y28" s="14"/>
    </row>
    <row r="29" spans="2:25" s="11" customFormat="1" ht="12.75">
      <c r="B29" s="12" t="s">
        <v>30</v>
      </c>
      <c r="C29" s="12"/>
      <c r="D29" s="12"/>
      <c r="E29" s="12"/>
      <c r="I29" s="11" t="s">
        <v>37</v>
      </c>
      <c r="J29" s="13"/>
      <c r="W29" s="13"/>
      <c r="Y29" s="14"/>
    </row>
    <row r="30" spans="2:25" s="11" customFormat="1" ht="12.75">
      <c r="B30" s="12"/>
      <c r="C30" s="12"/>
      <c r="D30" s="12"/>
      <c r="W30" s="13"/>
      <c r="Y30" s="14"/>
    </row>
    <row r="31" spans="2:25" s="11" customFormat="1" ht="12.75">
      <c r="B31" s="12"/>
      <c r="C31" s="12"/>
      <c r="D31" s="12"/>
      <c r="W31" s="13"/>
      <c r="Y31" s="14"/>
    </row>
    <row r="32" spans="2:68" ht="17.25">
      <c r="B32" s="65" t="s">
        <v>106</v>
      </c>
      <c r="O32" s="1"/>
      <c r="P32" s="1"/>
      <c r="W32"/>
      <c r="X32" s="1"/>
      <c r="Y32"/>
      <c r="AB32" s="15"/>
      <c r="AF32" s="1"/>
      <c r="AM32" s="1"/>
      <c r="AW32" s="1"/>
      <c r="BE32" s="1"/>
      <c r="BL32" s="1"/>
      <c r="BO32" s="1"/>
      <c r="BP32" s="1"/>
    </row>
    <row r="33" spans="15:68" ht="12.75">
      <c r="O33" s="1"/>
      <c r="P33" s="1"/>
      <c r="W33"/>
      <c r="X33" s="1"/>
      <c r="Y33"/>
      <c r="AB33" s="15"/>
      <c r="AF33" s="1"/>
      <c r="AM33" s="1"/>
      <c r="AW33" s="1"/>
      <c r="BE33" s="1"/>
      <c r="BL33" s="1"/>
      <c r="BO33" s="1"/>
      <c r="BP33" s="1"/>
    </row>
    <row r="34" spans="2:68" ht="15">
      <c r="B34" s="64" t="s">
        <v>109</v>
      </c>
      <c r="O34" s="1"/>
      <c r="P34" s="1"/>
      <c r="W34"/>
      <c r="X34" s="1"/>
      <c r="Y34"/>
      <c r="AB34" s="15"/>
      <c r="AF34" s="1"/>
      <c r="AM34" s="1"/>
      <c r="AW34" s="1"/>
      <c r="BE34" s="1"/>
      <c r="BL34" s="1"/>
      <c r="BO34" s="1"/>
      <c r="BP34" s="1"/>
    </row>
    <row r="35" spans="15:68" ht="12.75">
      <c r="O35" s="1"/>
      <c r="P35" s="1"/>
      <c r="W35"/>
      <c r="X35" s="1"/>
      <c r="Y35"/>
      <c r="AB35" s="15"/>
      <c r="AF35" s="1"/>
      <c r="AM35" s="1"/>
      <c r="AW35" s="1"/>
      <c r="BE35" s="1"/>
      <c r="BL35" s="1"/>
      <c r="BO35" s="1"/>
      <c r="BP35" s="1"/>
    </row>
    <row r="36" spans="2:68" ht="15">
      <c r="B36" s="64" t="s">
        <v>105</v>
      </c>
      <c r="O36" s="1"/>
      <c r="P36" s="1"/>
      <c r="W36"/>
      <c r="X36" s="1"/>
      <c r="Y36"/>
      <c r="AB36" s="15"/>
      <c r="AF36" s="1"/>
      <c r="AM36" s="1"/>
      <c r="AW36" s="1"/>
      <c r="BE36" s="1"/>
      <c r="BL36" s="1"/>
      <c r="BO36" s="1"/>
      <c r="BP36" s="1"/>
    </row>
    <row r="37" spans="2:25" s="11" customFormat="1" ht="12.75">
      <c r="B37" s="12"/>
      <c r="C37" s="12"/>
      <c r="D37" s="12"/>
      <c r="W37" s="13"/>
      <c r="Y37" s="14"/>
    </row>
    <row r="38" spans="2:25" s="11" customFormat="1" ht="12.75">
      <c r="B38" s="12"/>
      <c r="C38" s="12"/>
      <c r="D38" s="12"/>
      <c r="W38" s="13"/>
      <c r="Y38" s="14"/>
    </row>
    <row r="39" spans="2:25" s="11" customFormat="1" ht="12.75">
      <c r="B39" s="12"/>
      <c r="C39" s="12"/>
      <c r="D39" s="12"/>
      <c r="W39" s="13"/>
      <c r="Y39" s="14"/>
    </row>
    <row r="40" spans="2:25" s="11" customFormat="1" ht="12.75">
      <c r="B40" s="12"/>
      <c r="C40" s="12"/>
      <c r="D40" s="12"/>
      <c r="W40" s="13"/>
      <c r="Y40" s="14"/>
    </row>
    <row r="41" spans="2:25" s="11" customFormat="1" ht="12.75">
      <c r="B41" s="12"/>
      <c r="C41" s="12"/>
      <c r="D41" s="12"/>
      <c r="W41" s="13"/>
      <c r="Y41" s="14"/>
    </row>
    <row r="42" spans="2:25" s="11" customFormat="1" ht="12.75">
      <c r="B42" s="12"/>
      <c r="C42" s="12"/>
      <c r="D42" s="12"/>
      <c r="W42" s="13"/>
      <c r="Y42" s="14"/>
    </row>
    <row r="43" spans="2:25" s="11" customFormat="1" ht="12.75">
      <c r="B43" s="12"/>
      <c r="C43" s="12"/>
      <c r="D43" s="12"/>
      <c r="W43" s="13"/>
      <c r="Y43" s="14"/>
    </row>
    <row r="44" spans="2:25" s="11" customFormat="1" ht="12.75">
      <c r="B44" s="12"/>
      <c r="C44" s="12"/>
      <c r="D44" s="12"/>
      <c r="W44" s="13"/>
      <c r="Y44" s="14"/>
    </row>
    <row r="45" spans="2:25" s="11" customFormat="1" ht="12.75">
      <c r="B45" s="12"/>
      <c r="C45" s="12"/>
      <c r="D45" s="12"/>
      <c r="W45" s="13"/>
      <c r="Y45" s="14"/>
    </row>
    <row r="46" spans="2:25" s="11" customFormat="1" ht="12.75">
      <c r="B46" s="12"/>
      <c r="C46" s="12"/>
      <c r="D46" s="12"/>
      <c r="W46" s="13"/>
      <c r="Y46" s="14"/>
    </row>
    <row r="47" spans="2:25" s="11" customFormat="1" ht="12.75">
      <c r="B47" s="12"/>
      <c r="C47" s="12"/>
      <c r="D47" s="12"/>
      <c r="W47" s="13"/>
      <c r="Y47" s="14"/>
    </row>
    <row r="48" spans="2:25" s="11" customFormat="1" ht="12.75">
      <c r="B48" s="12"/>
      <c r="C48" s="12"/>
      <c r="D48" s="12"/>
      <c r="W48" s="13"/>
      <c r="Y48" s="14"/>
    </row>
    <row r="49" spans="2:25" s="11" customFormat="1" ht="12.75">
      <c r="B49" s="12"/>
      <c r="C49" s="12"/>
      <c r="D49" s="12"/>
      <c r="W49" s="13"/>
      <c r="Y49" s="14"/>
    </row>
    <row r="50" spans="2:25" s="11" customFormat="1" ht="12.75">
      <c r="B50" s="12"/>
      <c r="C50" s="12"/>
      <c r="D50" s="12"/>
      <c r="W50" s="13"/>
      <c r="Y50" s="14"/>
    </row>
    <row r="51" spans="2:25" s="11" customFormat="1" ht="12.75">
      <c r="B51" s="12"/>
      <c r="C51" s="12"/>
      <c r="D51" s="12"/>
      <c r="W51" s="13"/>
      <c r="Y51" s="14"/>
    </row>
    <row r="52" spans="2:25" s="11" customFormat="1" ht="12.75">
      <c r="B52" s="12"/>
      <c r="C52" s="12"/>
      <c r="D52" s="12"/>
      <c r="W52" s="13"/>
      <c r="Y52" s="14"/>
    </row>
    <row r="53" spans="2:25" s="11" customFormat="1" ht="12.75">
      <c r="B53" s="12"/>
      <c r="C53" s="12"/>
      <c r="D53" s="12"/>
      <c r="W53" s="13"/>
      <c r="Y53" s="14"/>
    </row>
    <row r="54" spans="2:25" s="11" customFormat="1" ht="12.75">
      <c r="B54" s="12"/>
      <c r="C54" s="12"/>
      <c r="D54" s="12"/>
      <c r="W54" s="13"/>
      <c r="Y54" s="14"/>
    </row>
    <row r="55" spans="2:25" s="11" customFormat="1" ht="12.75">
      <c r="B55" s="12"/>
      <c r="C55" s="12"/>
      <c r="D55" s="12"/>
      <c r="W55" s="13"/>
      <c r="Y55" s="14"/>
    </row>
    <row r="56" spans="2:25" s="11" customFormat="1" ht="12.75">
      <c r="B56" s="12"/>
      <c r="C56" s="12"/>
      <c r="D56" s="12"/>
      <c r="W56" s="13"/>
      <c r="Y56" s="14"/>
    </row>
    <row r="57" spans="2:25" s="11" customFormat="1" ht="12.75">
      <c r="B57" s="12"/>
      <c r="C57" s="12"/>
      <c r="D57" s="12"/>
      <c r="W57" s="13"/>
      <c r="Y57" s="14"/>
    </row>
    <row r="58" spans="2:25" s="11" customFormat="1" ht="12.75">
      <c r="B58" s="12"/>
      <c r="C58" s="12"/>
      <c r="D58" s="12"/>
      <c r="W58" s="13"/>
      <c r="Y58" s="14"/>
    </row>
    <row r="59" spans="2:25" s="11" customFormat="1" ht="12.75">
      <c r="B59" s="12"/>
      <c r="C59" s="12"/>
      <c r="D59" s="12"/>
      <c r="W59" s="13"/>
      <c r="Y59" s="14"/>
    </row>
    <row r="60" spans="2:25" s="11" customFormat="1" ht="12.75">
      <c r="B60" s="12"/>
      <c r="C60" s="12"/>
      <c r="D60" s="12"/>
      <c r="W60" s="13"/>
      <c r="Y60" s="14"/>
    </row>
    <row r="61" spans="2:25" s="11" customFormat="1" ht="12.75">
      <c r="B61" s="12"/>
      <c r="C61" s="12"/>
      <c r="D61" s="12"/>
      <c r="W61" s="13"/>
      <c r="Y61" s="14"/>
    </row>
    <row r="62" spans="2:25" s="11" customFormat="1" ht="12.75">
      <c r="B62" s="12"/>
      <c r="C62" s="12"/>
      <c r="D62" s="12"/>
      <c r="W62" s="13"/>
      <c r="Y62" s="14"/>
    </row>
    <row r="63" spans="2:25" s="11" customFormat="1" ht="12.75">
      <c r="B63" s="12"/>
      <c r="C63" s="12"/>
      <c r="D63" s="12"/>
      <c r="W63" s="13"/>
      <c r="Y63" s="14"/>
    </row>
    <row r="64" spans="2:25" s="11" customFormat="1" ht="12.75">
      <c r="B64" s="12"/>
      <c r="C64" s="12"/>
      <c r="D64" s="12"/>
      <c r="W64" s="13"/>
      <c r="Y64" s="14"/>
    </row>
    <row r="65" spans="2:25" s="11" customFormat="1" ht="12.75">
      <c r="B65" s="12"/>
      <c r="C65" s="12"/>
      <c r="D65" s="12"/>
      <c r="W65" s="13"/>
      <c r="Y65" s="14"/>
    </row>
    <row r="66" spans="2:25" s="11" customFormat="1" ht="12.75">
      <c r="B66" s="12"/>
      <c r="C66" s="12"/>
      <c r="D66" s="12"/>
      <c r="W66" s="13"/>
      <c r="Y66" s="14"/>
    </row>
    <row r="67" spans="2:25" s="11" customFormat="1" ht="12.75">
      <c r="B67" s="12"/>
      <c r="C67" s="12"/>
      <c r="D67" s="12"/>
      <c r="W67" s="13"/>
      <c r="Y67" s="14"/>
    </row>
    <row r="68" spans="2:25" s="11" customFormat="1" ht="12.75">
      <c r="B68" s="12"/>
      <c r="C68" s="12"/>
      <c r="D68" s="12"/>
      <c r="W68" s="13"/>
      <c r="Y68" s="14"/>
    </row>
    <row r="69" spans="2:25" s="11" customFormat="1" ht="12.75">
      <c r="B69" s="12"/>
      <c r="C69" s="12"/>
      <c r="D69" s="12"/>
      <c r="W69" s="13"/>
      <c r="Y69" s="14"/>
    </row>
    <row r="70" spans="2:25" s="11" customFormat="1" ht="12.75">
      <c r="B70" s="12"/>
      <c r="C70" s="12"/>
      <c r="D70" s="12"/>
      <c r="W70" s="13"/>
      <c r="Y70" s="14"/>
    </row>
    <row r="71" spans="2:25" s="11" customFormat="1" ht="12.75">
      <c r="B71" s="12"/>
      <c r="C71" s="12"/>
      <c r="D71" s="12"/>
      <c r="W71" s="13"/>
      <c r="Y71" s="14"/>
    </row>
    <row r="72" spans="2:25" s="11" customFormat="1" ht="12.75">
      <c r="B72" s="12"/>
      <c r="C72" s="12"/>
      <c r="D72" s="12"/>
      <c r="W72" s="13"/>
      <c r="Y72" s="14"/>
    </row>
    <row r="73" spans="2:25" s="11" customFormat="1" ht="12.75">
      <c r="B73" s="12"/>
      <c r="C73" s="12"/>
      <c r="D73" s="12"/>
      <c r="W73" s="13"/>
      <c r="Y73" s="14"/>
    </row>
    <row r="74" spans="2:25" s="11" customFormat="1" ht="12.75">
      <c r="B74" s="12"/>
      <c r="C74" s="12"/>
      <c r="D74" s="12"/>
      <c r="W74" s="13"/>
      <c r="Y74" s="14"/>
    </row>
    <row r="75" spans="2:25" s="11" customFormat="1" ht="12.75">
      <c r="B75" s="12"/>
      <c r="C75" s="12"/>
      <c r="D75" s="12"/>
      <c r="W75" s="13"/>
      <c r="Y75" s="14"/>
    </row>
    <row r="76" spans="2:25" s="11" customFormat="1" ht="12.75">
      <c r="B76" s="12"/>
      <c r="C76" s="12"/>
      <c r="D76" s="12"/>
      <c r="W76" s="13"/>
      <c r="Y76" s="14"/>
    </row>
    <row r="77" spans="2:25" s="11" customFormat="1" ht="12.75">
      <c r="B77" s="12"/>
      <c r="C77" s="12"/>
      <c r="D77" s="12"/>
      <c r="W77" s="13"/>
      <c r="Y77" s="14"/>
    </row>
    <row r="78" spans="2:25" s="11" customFormat="1" ht="12.75">
      <c r="B78" s="12"/>
      <c r="C78" s="12"/>
      <c r="D78" s="12"/>
      <c r="W78" s="13"/>
      <c r="Y78" s="14"/>
    </row>
    <row r="79" spans="2:25" s="11" customFormat="1" ht="12.75">
      <c r="B79" s="12"/>
      <c r="C79" s="12"/>
      <c r="D79" s="12"/>
      <c r="W79" s="13"/>
      <c r="Y79" s="14"/>
    </row>
    <row r="80" spans="2:25" s="11" customFormat="1" ht="12.75">
      <c r="B80" s="12"/>
      <c r="C80" s="12"/>
      <c r="D80" s="12"/>
      <c r="W80" s="13"/>
      <c r="Y80" s="14"/>
    </row>
    <row r="81" spans="2:25" s="11" customFormat="1" ht="12.75">
      <c r="B81" s="12"/>
      <c r="C81" s="12"/>
      <c r="D81" s="12"/>
      <c r="W81" s="13"/>
      <c r="Y81" s="14"/>
    </row>
    <row r="82" spans="2:25" s="11" customFormat="1" ht="12.75">
      <c r="B82" s="12"/>
      <c r="C82" s="12"/>
      <c r="D82" s="12"/>
      <c r="W82" s="13"/>
      <c r="Y82" s="14"/>
    </row>
    <row r="83" spans="2:25" s="11" customFormat="1" ht="12.75">
      <c r="B83" s="12"/>
      <c r="C83" s="12"/>
      <c r="D83" s="12"/>
      <c r="W83" s="13"/>
      <c r="Y83" s="14"/>
    </row>
    <row r="84" spans="2:25" s="11" customFormat="1" ht="12.75">
      <c r="B84" s="12"/>
      <c r="C84" s="12"/>
      <c r="D84" s="12"/>
      <c r="W84" s="13"/>
      <c r="Y84" s="14"/>
    </row>
    <row r="85" spans="2:25" s="11" customFormat="1" ht="12.75">
      <c r="B85" s="12"/>
      <c r="C85" s="12"/>
      <c r="D85" s="12"/>
      <c r="W85" s="13"/>
      <c r="Y85" s="14"/>
    </row>
    <row r="86" spans="2:25" s="11" customFormat="1" ht="12.75">
      <c r="B86" s="12"/>
      <c r="C86" s="12"/>
      <c r="D86" s="12"/>
      <c r="W86" s="13"/>
      <c r="Y86" s="14"/>
    </row>
    <row r="87" spans="2:25" s="11" customFormat="1" ht="12.75">
      <c r="B87" s="12"/>
      <c r="C87" s="12"/>
      <c r="D87" s="12"/>
      <c r="W87" s="13"/>
      <c r="Y87" s="14"/>
    </row>
    <row r="88" spans="2:25" s="11" customFormat="1" ht="12.75">
      <c r="B88" s="12"/>
      <c r="C88" s="12"/>
      <c r="D88" s="12"/>
      <c r="W88" s="13"/>
      <c r="Y88" s="14"/>
    </row>
    <row r="89" spans="2:25" s="11" customFormat="1" ht="12.75">
      <c r="B89" s="12"/>
      <c r="C89" s="12"/>
      <c r="D89" s="12"/>
      <c r="W89" s="13"/>
      <c r="Y89" s="14"/>
    </row>
  </sheetData>
  <sheetProtection/>
  <mergeCells count="39">
    <mergeCell ref="Q11:Q12"/>
    <mergeCell ref="W13:X13"/>
    <mergeCell ref="W19:X19"/>
    <mergeCell ref="H11:H12"/>
    <mergeCell ref="I11:I12"/>
    <mergeCell ref="J11:J12"/>
    <mergeCell ref="K11:K12"/>
    <mergeCell ref="Z11:Z12"/>
    <mergeCell ref="L11:L12"/>
    <mergeCell ref="M11:M12"/>
    <mergeCell ref="N11:N12"/>
    <mergeCell ref="O11:O12"/>
    <mergeCell ref="P11:P12"/>
    <mergeCell ref="B11:B12"/>
    <mergeCell ref="C11:C12"/>
    <mergeCell ref="D11:D12"/>
    <mergeCell ref="E11:E12"/>
    <mergeCell ref="F11:F12"/>
    <mergeCell ref="G11:G12"/>
    <mergeCell ref="B5:X5"/>
    <mergeCell ref="B8:Y8"/>
    <mergeCell ref="R11:R12"/>
    <mergeCell ref="S11:S12"/>
    <mergeCell ref="T11:T12"/>
    <mergeCell ref="U11:U12"/>
    <mergeCell ref="V11:V12"/>
    <mergeCell ref="W11:X11"/>
    <mergeCell ref="A10:C10"/>
    <mergeCell ref="A11:A12"/>
    <mergeCell ref="W21:X21"/>
    <mergeCell ref="W22:X22"/>
    <mergeCell ref="W23:X23"/>
    <mergeCell ref="W24:X24"/>
    <mergeCell ref="B1:X1"/>
    <mergeCell ref="A9:C9"/>
    <mergeCell ref="B6:C6"/>
    <mergeCell ref="B7:C7"/>
    <mergeCell ref="B3:X3"/>
    <mergeCell ref="B4:X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Scherbina</dc:creator>
  <cp:keywords/>
  <dc:description/>
  <cp:lastModifiedBy>фффф</cp:lastModifiedBy>
  <cp:lastPrinted>2013-09-27T08:20:14Z</cp:lastPrinted>
  <dcterms:created xsi:type="dcterms:W3CDTF">2002-10-04T09:27:46Z</dcterms:created>
  <dcterms:modified xsi:type="dcterms:W3CDTF">2013-09-27T12:37:39Z</dcterms:modified>
  <cp:category/>
  <cp:version/>
  <cp:contentType/>
  <cp:contentStatus/>
</cp:coreProperties>
</file>