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6" windowWidth="12120" windowHeight="8448" activeTab="2"/>
  </bookViews>
  <sheets>
    <sheet name="Группа А" sheetId="1" r:id="rId1"/>
    <sheet name="Группа Б" sheetId="2" r:id="rId2"/>
    <sheet name="Группа В" sheetId="3" r:id="rId3"/>
  </sheets>
  <definedNames/>
  <calcPr fullCalcOnLoad="1" refMode="R1C1"/>
</workbook>
</file>

<file path=xl/sharedStrings.xml><?xml version="1.0" encoding="utf-8"?>
<sst xmlns="http://schemas.openxmlformats.org/spreadsheetml/2006/main" count="234" uniqueCount="105">
  <si>
    <t>Этап</t>
  </si>
  <si>
    <t>Установка палатки</t>
  </si>
  <si>
    <t>Оказание доврачебной помощи</t>
  </si>
  <si>
    <t>Время старта</t>
  </si>
  <si>
    <t>Время финиша</t>
  </si>
  <si>
    <t>Время на дистанции</t>
  </si>
  <si>
    <t>Временной штраф</t>
  </si>
  <si>
    <t>Сумма баллов набранная на этапах</t>
  </si>
  <si>
    <t>Итоговая сумма баллов (с учетом временного штрафа)</t>
  </si>
  <si>
    <t>Район</t>
  </si>
  <si>
    <t>Учереждение</t>
  </si>
  <si>
    <t>Группа А</t>
  </si>
  <si>
    <t>Группа Б</t>
  </si>
  <si>
    <t>Преодоление заболоченного участка по кладям</t>
  </si>
  <si>
    <t>Движение по качающемуся бревну</t>
  </si>
  <si>
    <t>Группа В</t>
  </si>
  <si>
    <t>Стартовый №</t>
  </si>
  <si>
    <t>Контрольное время</t>
  </si>
  <si>
    <t>Оптимальное время</t>
  </si>
  <si>
    <t>Отсечка</t>
  </si>
  <si>
    <t>Дисциплинарный штраф</t>
  </si>
  <si>
    <t>КП</t>
  </si>
  <si>
    <t>Главный судья соревнований</t>
  </si>
  <si>
    <t>Главный секретарь</t>
  </si>
  <si>
    <t>Примечание</t>
  </si>
  <si>
    <t>А.В. Корнюшин</t>
  </si>
  <si>
    <t>Руководитель</t>
  </si>
  <si>
    <t>Фильтр</t>
  </si>
  <si>
    <t>Сигнал</t>
  </si>
  <si>
    <t>Маятник</t>
  </si>
  <si>
    <t>Поиск</t>
  </si>
  <si>
    <t>Определение азимута</t>
  </si>
  <si>
    <t>Сигналы международного кода</t>
  </si>
  <si>
    <t>МЕСТО</t>
  </si>
  <si>
    <t>Взачете районных      соревнований</t>
  </si>
  <si>
    <t>Переправа по параллельным веревкам</t>
  </si>
  <si>
    <t>Движение по веревке с маятниковыми перилами</t>
  </si>
  <si>
    <t>Ю.С. Головина</t>
  </si>
  <si>
    <t xml:space="preserve"> Осенняя тропа-2014 и Школа безопасности</t>
  </si>
  <si>
    <t xml:space="preserve">Осенняя тропа - 2014 </t>
  </si>
  <si>
    <t>Строгино</t>
  </si>
  <si>
    <t>Баландина Елена Владимировна</t>
  </si>
  <si>
    <t>Щукино</t>
  </si>
  <si>
    <t>Анищенко Елена Александровна</t>
  </si>
  <si>
    <t>1874-2</t>
  </si>
  <si>
    <t>1874-1</t>
  </si>
  <si>
    <t>Клеменова Ольга анатольевна</t>
  </si>
  <si>
    <t>н/з</t>
  </si>
  <si>
    <t>СиндеваЛюдмила Александровна</t>
  </si>
  <si>
    <t>Северное Тушино</t>
  </si>
  <si>
    <t>827-1</t>
  </si>
  <si>
    <t>Щенникова Наталья Николаевна</t>
  </si>
  <si>
    <t>Иванова Татьяна Анатольевна</t>
  </si>
  <si>
    <t>Казеко Василий Владимирович</t>
  </si>
  <si>
    <t>Полухин валерий Михайлович      Замятина Ольга Евгеньевна</t>
  </si>
  <si>
    <t>Белова Анастасия Александровна</t>
  </si>
  <si>
    <t>Покровское-Стрешнево</t>
  </si>
  <si>
    <t>МГТТиП</t>
  </si>
  <si>
    <t>Лапшин Евгений Владимирович</t>
  </si>
  <si>
    <t>Сошла с дистанции</t>
  </si>
  <si>
    <t>Абрамова Любовь Ивановна</t>
  </si>
  <si>
    <t>827-2</t>
  </si>
  <si>
    <t>Владимирова Екатерина Александровна</t>
  </si>
  <si>
    <r>
      <t xml:space="preserve">1619 </t>
    </r>
    <r>
      <rPr>
        <sz val="8"/>
        <rFont val="Times New Roman"/>
        <family val="1"/>
      </rPr>
      <t>Севастополь</t>
    </r>
  </si>
  <si>
    <r>
      <t xml:space="preserve">1619 </t>
    </r>
    <r>
      <rPr>
        <sz val="10"/>
        <rFont val="Times New Roman"/>
        <family val="1"/>
      </rPr>
      <t>Париж</t>
    </r>
  </si>
  <si>
    <t>Пономаренко Вячеслав Николаевич</t>
  </si>
  <si>
    <t>Волосатов Вячеслав Анатольевич</t>
  </si>
  <si>
    <t>Николенко Евгений Сергеевич</t>
  </si>
  <si>
    <t>Шпилева Ольга Евгеньевна</t>
  </si>
  <si>
    <t>Иванова Ольга Васильевна</t>
  </si>
  <si>
    <t>Покровское -Стрешнево</t>
  </si>
  <si>
    <t>Поленов Алексей Валерьевич</t>
  </si>
  <si>
    <t>Филичкин Дмитрий Алексеевич</t>
  </si>
  <si>
    <t>Россохин Роман Владимирович  Данилевская Наталья Александровна</t>
  </si>
  <si>
    <t>Шмидт Артур Рудольфович</t>
  </si>
  <si>
    <t>Прудникова Ольга Юрьевна         Исмаилова Зухра Абдуллаева</t>
  </si>
  <si>
    <t>Митино</t>
  </si>
  <si>
    <t>ДТДМ ГУ</t>
  </si>
  <si>
    <t>Гальченко Ксения Андреевна</t>
  </si>
  <si>
    <t>Сергеенков Андрей Сергеевич</t>
  </si>
  <si>
    <t>Тихомирова Наталья Евгеньевна</t>
  </si>
  <si>
    <t>Туманцев Геннадий Сергеевич</t>
  </si>
  <si>
    <t>Гридина Евгения Георгиевна</t>
  </si>
  <si>
    <r>
      <t xml:space="preserve">1619 </t>
    </r>
    <r>
      <rPr>
        <sz val="10"/>
        <rFont val="Times New Roman"/>
        <family val="1"/>
      </rPr>
      <t>Москва</t>
    </r>
  </si>
  <si>
    <t>Морозевский Вячеслав Викторович</t>
  </si>
  <si>
    <t>Зимин Илья Викторович</t>
  </si>
  <si>
    <t>Деева Ольга   Сергеевна</t>
  </si>
  <si>
    <t>Муми-Тролль</t>
  </si>
  <si>
    <t>Чистякова Маргарита Вячеславовна</t>
  </si>
  <si>
    <t>Азизбаев Рушан Харисович</t>
  </si>
  <si>
    <t>Выходец Надежда Васильевна</t>
  </si>
  <si>
    <t>Попова Екатерина Герасимовна</t>
  </si>
  <si>
    <t>Питкива Виктория Владимировна</t>
  </si>
  <si>
    <t>Илясов Михаил   Валерьевич</t>
  </si>
  <si>
    <t>Александрова Ирина Николаевна</t>
  </si>
  <si>
    <t>Орлов Михаил     Антонович             Степанова Елена Владимировна</t>
  </si>
  <si>
    <t>Комарова Елена Александровна</t>
  </si>
  <si>
    <t>Яковлева Елена      Юрьевна</t>
  </si>
  <si>
    <t>Каморникова Елена Борисовна</t>
  </si>
  <si>
    <t>Прохницкий Владимир Андреевич</t>
  </si>
  <si>
    <t xml:space="preserve">Осенняя тропа-2014 и Школа безопасности </t>
  </si>
  <si>
    <t xml:space="preserve">снятие </t>
  </si>
  <si>
    <t>снятие</t>
  </si>
  <si>
    <t>В зачете дня соревнований на 21.09.14</t>
  </si>
  <si>
    <t>Сводный протокол итогов соревнований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</si>
</sst>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400]h:mm:ss\ AM/PM"/>
    <numFmt numFmtId="170" formatCode="[$-FC19]d\ mmmm\ yyyy\ &quot;г.&quot;"/>
    <numFmt numFmtId="171" formatCode="0.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sz val="14"/>
      <name val="Arial Cyr"/>
      <family val="2"/>
    </font>
    <font>
      <b/>
      <u val="single"/>
      <sz val="18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/>
    </xf>
    <xf numFmtId="168" fontId="7" fillId="0" borderId="12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1" fontId="7" fillId="0" borderId="10" xfId="0" applyNumberFormat="1" applyFont="1" applyFill="1" applyBorder="1" applyAlignment="1">
      <alignment horizontal="center" vertical="center"/>
    </xf>
    <xf numFmtId="171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/>
    </xf>
    <xf numFmtId="17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90" wrapText="1"/>
    </xf>
    <xf numFmtId="171" fontId="7" fillId="0" borderId="11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1"/>
  <sheetViews>
    <sheetView showGridLines="0" zoomScale="70" zoomScaleNormal="70" zoomScalePageLayoutView="0" workbookViewId="0" topLeftCell="A1">
      <selection activeCell="AF1" sqref="AF1"/>
    </sheetView>
  </sheetViews>
  <sheetFormatPr defaultColWidth="9.00390625" defaultRowHeight="12.75"/>
  <cols>
    <col min="1" max="1" width="4.50390625" style="0" customWidth="1"/>
    <col min="2" max="2" width="22.125" style="3" customWidth="1"/>
    <col min="3" max="3" width="8.50390625" style="3" customWidth="1"/>
    <col min="4" max="4" width="21.50390625" style="3" customWidth="1"/>
    <col min="5" max="6" width="8.125" style="0" bestFit="1" customWidth="1"/>
    <col min="7" max="7" width="7.50390625" style="0" bestFit="1" customWidth="1"/>
    <col min="8" max="8" width="10.375" style="0" bestFit="1" customWidth="1"/>
    <col min="9" max="9" width="5.375" style="0" customWidth="1"/>
    <col min="10" max="10" width="5.00390625" style="0" bestFit="1" customWidth="1"/>
    <col min="11" max="12" width="5.50390625" style="0" customWidth="1"/>
    <col min="13" max="13" width="3.375" style="0" customWidth="1"/>
    <col min="14" max="14" width="3.625" style="0" customWidth="1"/>
    <col min="15" max="15" width="3.875" style="0" customWidth="1"/>
    <col min="16" max="16" width="3.375" style="0" bestFit="1" customWidth="1"/>
    <col min="17" max="18" width="3.375" style="1" bestFit="1" customWidth="1"/>
    <col min="19" max="19" width="3.50390625" style="0" bestFit="1" customWidth="1"/>
    <col min="20" max="20" width="3.375" style="0" bestFit="1" customWidth="1"/>
    <col min="21" max="21" width="7.00390625" style="0" customWidth="1"/>
    <col min="22" max="22" width="6.375" style="0" customWidth="1"/>
    <col min="23" max="23" width="7.75390625" style="1" customWidth="1"/>
    <col min="24" max="24" width="7.75390625" style="0" customWidth="1"/>
    <col min="25" max="25" width="8.00390625" style="0" customWidth="1"/>
    <col min="26" max="26" width="3.625" style="15" hidden="1" customWidth="1"/>
    <col min="27" max="29" width="3.625" style="0" customWidth="1"/>
    <col min="30" max="30" width="4.875" style="1" customWidth="1"/>
    <col min="31" max="36" width="3.625" style="0" customWidth="1"/>
    <col min="37" max="37" width="4.625" style="1" customWidth="1"/>
    <col min="38" max="43" width="3.625" style="0" customWidth="1"/>
    <col min="44" max="44" width="4.50390625" style="0" customWidth="1"/>
    <col min="45" max="46" width="3.625" style="0" customWidth="1"/>
    <col min="47" max="47" width="5.375" style="1" customWidth="1"/>
    <col min="48" max="54" width="3.625" style="0" customWidth="1"/>
    <col min="55" max="55" width="6.50390625" style="1" customWidth="1"/>
    <col min="56" max="61" width="3.625" style="0" customWidth="1"/>
    <col min="62" max="62" width="5.00390625" style="1" customWidth="1"/>
    <col min="63" max="64" width="3.625" style="0" hidden="1" customWidth="1"/>
    <col min="65" max="65" width="5.00390625" style="1" hidden="1" customWidth="1"/>
    <col min="66" max="66" width="5.00390625" style="1" customWidth="1"/>
    <col min="67" max="87" width="3.625" style="0" customWidth="1"/>
  </cols>
  <sheetData>
    <row r="1" spans="1:66" ht="22.5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6"/>
      <c r="Z1" s="2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4"/>
      <c r="BL1" s="4"/>
      <c r="BM1" s="4"/>
      <c r="BN1"/>
    </row>
    <row r="2" spans="2:66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8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3"/>
      <c r="BL2" s="3"/>
      <c r="BM2" s="3"/>
      <c r="BN2"/>
    </row>
    <row r="3" spans="1:65" s="2" customFormat="1" ht="17.25">
      <c r="A3" s="83" t="s">
        <v>104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"/>
      <c r="Z3" s="2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5"/>
      <c r="BL3" s="5"/>
      <c r="BM3" s="5"/>
    </row>
    <row r="4" spans="1:65" s="2" customFormat="1" ht="17.25">
      <c r="A4" s="83" t="s">
        <v>11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"/>
      <c r="Z4" s="29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5"/>
      <c r="BL4" s="5"/>
      <c r="BM4" s="5"/>
    </row>
    <row r="5" spans="1:65" s="2" customFormat="1" ht="17.25">
      <c r="A5" s="87">
        <v>41903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"/>
      <c r="Z5" s="29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5"/>
      <c r="BL5" s="5"/>
      <c r="BM5" s="5"/>
    </row>
    <row r="6" spans="2:65" s="2" customFormat="1" ht="17.25">
      <c r="B6" s="85" t="s">
        <v>17</v>
      </c>
      <c r="C6" s="86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29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5"/>
      <c r="BL6" s="5"/>
      <c r="BM6" s="5"/>
    </row>
    <row r="7" spans="2:65" s="2" customFormat="1" ht="17.25">
      <c r="B7" s="85" t="s">
        <v>18</v>
      </c>
      <c r="C7" s="86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29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5"/>
      <c r="BL7" s="5"/>
      <c r="BM7" s="5"/>
    </row>
    <row r="8" spans="2:65" s="16" customFormat="1" ht="12.75">
      <c r="B8" s="17"/>
      <c r="C8" s="17"/>
      <c r="D8" s="17"/>
      <c r="E8" s="24"/>
      <c r="F8" s="24"/>
      <c r="G8" s="24"/>
      <c r="H8" s="24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30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8"/>
      <c r="BL8" s="18"/>
      <c r="BM8" s="18"/>
    </row>
    <row r="9" spans="1:25" s="20" customFormat="1" ht="12.75">
      <c r="A9" s="88"/>
      <c r="B9" s="88"/>
      <c r="C9" s="88"/>
      <c r="J9" s="21" t="s">
        <v>21</v>
      </c>
      <c r="K9" s="89">
        <v>25</v>
      </c>
      <c r="L9" s="91"/>
      <c r="M9" s="89">
        <v>62</v>
      </c>
      <c r="N9" s="90"/>
      <c r="O9" s="90"/>
      <c r="P9" s="90"/>
      <c r="Q9" s="91"/>
      <c r="R9" s="89">
        <v>83</v>
      </c>
      <c r="S9" s="90"/>
      <c r="T9" s="90"/>
      <c r="U9" s="62"/>
      <c r="V9" s="68"/>
      <c r="W9" s="92" t="s">
        <v>33</v>
      </c>
      <c r="X9" s="93"/>
      <c r="Y9" s="68"/>
    </row>
    <row r="10" spans="1:25" s="20" customFormat="1" ht="12.75">
      <c r="A10" s="88"/>
      <c r="B10" s="88"/>
      <c r="C10" s="88"/>
      <c r="J10" s="21" t="s">
        <v>0</v>
      </c>
      <c r="K10" s="19">
        <v>1</v>
      </c>
      <c r="L10" s="19">
        <v>2</v>
      </c>
      <c r="M10" s="19">
        <v>3</v>
      </c>
      <c r="N10" s="19">
        <v>4</v>
      </c>
      <c r="O10" s="19">
        <v>5</v>
      </c>
      <c r="P10" s="19">
        <v>6</v>
      </c>
      <c r="Q10" s="19">
        <v>7</v>
      </c>
      <c r="R10" s="19">
        <v>8</v>
      </c>
      <c r="S10" s="19">
        <v>9</v>
      </c>
      <c r="T10" s="76">
        <v>10</v>
      </c>
      <c r="U10" s="75"/>
      <c r="V10" s="61"/>
      <c r="W10" s="94"/>
      <c r="X10" s="94"/>
      <c r="Y10" s="61"/>
    </row>
    <row r="11" spans="10:25" s="20" customFormat="1" ht="12.75" hidden="1">
      <c r="J11" s="21"/>
      <c r="K11" s="19"/>
      <c r="L11" s="19"/>
      <c r="M11" s="19"/>
      <c r="N11" s="19"/>
      <c r="O11" s="19"/>
      <c r="P11" s="19"/>
      <c r="Q11" s="19"/>
      <c r="R11" s="19"/>
      <c r="S11" s="19"/>
      <c r="U11" s="75"/>
      <c r="V11" s="61"/>
      <c r="W11" s="74"/>
      <c r="X11" s="74"/>
      <c r="Y11" s="61"/>
    </row>
    <row r="12" spans="1:25" s="26" customFormat="1" ht="146.25" customHeight="1">
      <c r="A12" s="25" t="s">
        <v>16</v>
      </c>
      <c r="B12" s="22" t="s">
        <v>9</v>
      </c>
      <c r="C12" s="31" t="s">
        <v>10</v>
      </c>
      <c r="D12" s="35" t="s">
        <v>26</v>
      </c>
      <c r="E12" s="32" t="s">
        <v>3</v>
      </c>
      <c r="F12" s="32" t="s">
        <v>4</v>
      </c>
      <c r="G12" s="32" t="s">
        <v>19</v>
      </c>
      <c r="H12" s="33" t="s">
        <v>5</v>
      </c>
      <c r="I12" s="34" t="s">
        <v>6</v>
      </c>
      <c r="J12" s="34" t="s">
        <v>20</v>
      </c>
      <c r="K12" s="34" t="s">
        <v>35</v>
      </c>
      <c r="L12" s="34" t="s">
        <v>36</v>
      </c>
      <c r="M12" s="34" t="s">
        <v>2</v>
      </c>
      <c r="N12" s="34" t="s">
        <v>27</v>
      </c>
      <c r="O12" s="34" t="s">
        <v>28</v>
      </c>
      <c r="P12" s="34" t="s">
        <v>29</v>
      </c>
      <c r="Q12" s="34" t="s">
        <v>30</v>
      </c>
      <c r="R12" s="34" t="s">
        <v>1</v>
      </c>
      <c r="S12" s="34" t="s">
        <v>31</v>
      </c>
      <c r="T12" s="36" t="s">
        <v>32</v>
      </c>
      <c r="U12" s="70" t="s">
        <v>7</v>
      </c>
      <c r="V12" s="37" t="s">
        <v>8</v>
      </c>
      <c r="W12" s="72" t="s">
        <v>103</v>
      </c>
      <c r="X12" s="70" t="s">
        <v>34</v>
      </c>
      <c r="Y12" s="37" t="s">
        <v>24</v>
      </c>
    </row>
    <row r="13" spans="1:25" s="23" customFormat="1" ht="26.25">
      <c r="A13" s="42">
        <v>114</v>
      </c>
      <c r="B13" s="32" t="s">
        <v>56</v>
      </c>
      <c r="C13" s="38">
        <v>1285</v>
      </c>
      <c r="D13" s="38" t="s">
        <v>66</v>
      </c>
      <c r="E13" s="39">
        <v>0.513888888888889</v>
      </c>
      <c r="F13" s="40">
        <v>0.5916666666666667</v>
      </c>
      <c r="G13" s="39">
        <v>0.012499999999999999</v>
      </c>
      <c r="H13" s="41">
        <f aca="true" t="shared" si="0" ref="H13:H27">F13-E13-G13</f>
        <v>0.06527777777777773</v>
      </c>
      <c r="I13" s="42"/>
      <c r="J13" s="42"/>
      <c r="K13" s="42">
        <v>30</v>
      </c>
      <c r="L13" s="42">
        <v>0</v>
      </c>
      <c r="M13" s="42">
        <v>9</v>
      </c>
      <c r="N13" s="42">
        <v>20</v>
      </c>
      <c r="O13" s="42">
        <v>0</v>
      </c>
      <c r="P13" s="42">
        <v>25</v>
      </c>
      <c r="Q13" s="42">
        <v>20</v>
      </c>
      <c r="R13" s="42">
        <v>10</v>
      </c>
      <c r="S13" s="42">
        <v>0</v>
      </c>
      <c r="T13" s="42">
        <v>15</v>
      </c>
      <c r="U13" s="67">
        <f aca="true" t="shared" si="1" ref="U13:U27">SUM(J13:T13)</f>
        <v>129</v>
      </c>
      <c r="V13" s="44">
        <f aca="true" t="shared" si="2" ref="V13:V27">U13+I13</f>
        <v>129</v>
      </c>
      <c r="W13" s="32">
        <v>6</v>
      </c>
      <c r="X13" s="35">
        <v>1</v>
      </c>
      <c r="Y13" s="73"/>
    </row>
    <row r="14" spans="1:25" s="23" customFormat="1" ht="28.5" customHeight="1">
      <c r="A14" s="42">
        <v>110</v>
      </c>
      <c r="B14" s="32" t="s">
        <v>56</v>
      </c>
      <c r="C14" s="38" t="s">
        <v>57</v>
      </c>
      <c r="D14" s="38" t="s">
        <v>58</v>
      </c>
      <c r="E14" s="39">
        <v>0.4861111111111111</v>
      </c>
      <c r="F14" s="40">
        <v>0.4861111111111111</v>
      </c>
      <c r="G14" s="39"/>
      <c r="H14" s="41">
        <f t="shared" si="0"/>
        <v>0</v>
      </c>
      <c r="I14" s="42"/>
      <c r="J14" s="42"/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3">
        <f t="shared" si="1"/>
        <v>0</v>
      </c>
      <c r="V14" s="44">
        <f t="shared" si="2"/>
        <v>0</v>
      </c>
      <c r="W14" s="82" t="s">
        <v>59</v>
      </c>
      <c r="X14" s="57"/>
      <c r="Y14" s="42"/>
    </row>
    <row r="15" spans="1:25" s="23" customFormat="1" ht="26.25">
      <c r="A15" s="42">
        <v>105</v>
      </c>
      <c r="B15" s="32" t="s">
        <v>49</v>
      </c>
      <c r="C15" s="38" t="s">
        <v>50</v>
      </c>
      <c r="D15" s="38" t="s">
        <v>51</v>
      </c>
      <c r="E15" s="39">
        <v>0.4513888888888889</v>
      </c>
      <c r="F15" s="40">
        <v>0.5499999999999999</v>
      </c>
      <c r="G15" s="39">
        <v>0.014583333333333332</v>
      </c>
      <c r="H15" s="41">
        <f t="shared" si="0"/>
        <v>0.0840277777777777</v>
      </c>
      <c r="I15" s="42">
        <v>-1</v>
      </c>
      <c r="J15" s="42"/>
      <c r="K15" s="42">
        <v>30</v>
      </c>
      <c r="L15" s="42">
        <v>14</v>
      </c>
      <c r="M15" s="42">
        <v>35</v>
      </c>
      <c r="N15" s="42">
        <v>20</v>
      </c>
      <c r="O15" s="42">
        <v>8</v>
      </c>
      <c r="P15" s="42">
        <v>30</v>
      </c>
      <c r="Q15" s="42">
        <v>20</v>
      </c>
      <c r="R15" s="42">
        <v>10</v>
      </c>
      <c r="S15" s="42">
        <v>5</v>
      </c>
      <c r="T15" s="42">
        <v>15</v>
      </c>
      <c r="U15" s="43">
        <f t="shared" si="1"/>
        <v>187</v>
      </c>
      <c r="V15" s="44">
        <f t="shared" si="2"/>
        <v>186</v>
      </c>
      <c r="W15" s="38">
        <v>1</v>
      </c>
      <c r="X15" s="35">
        <v>1</v>
      </c>
      <c r="Y15" s="42"/>
    </row>
    <row r="16" spans="1:25" s="23" customFormat="1" ht="26.25">
      <c r="A16" s="42">
        <v>109</v>
      </c>
      <c r="B16" s="32" t="s">
        <v>49</v>
      </c>
      <c r="C16" s="38">
        <v>1286</v>
      </c>
      <c r="D16" s="38" t="s">
        <v>55</v>
      </c>
      <c r="E16" s="39">
        <v>0.47222222222222227</v>
      </c>
      <c r="F16" s="40">
        <v>0.5534722222222223</v>
      </c>
      <c r="G16" s="39">
        <v>0.01875</v>
      </c>
      <c r="H16" s="41">
        <f t="shared" si="0"/>
        <v>0.062499999999999986</v>
      </c>
      <c r="I16" s="42"/>
      <c r="J16" s="42"/>
      <c r="K16" s="42">
        <v>30</v>
      </c>
      <c r="L16" s="42">
        <v>17</v>
      </c>
      <c r="M16" s="42">
        <v>32</v>
      </c>
      <c r="N16" s="42">
        <v>0</v>
      </c>
      <c r="O16" s="42">
        <v>2</v>
      </c>
      <c r="P16" s="42">
        <v>5</v>
      </c>
      <c r="Q16" s="42">
        <v>20</v>
      </c>
      <c r="R16" s="42">
        <v>10</v>
      </c>
      <c r="S16" s="42">
        <v>7</v>
      </c>
      <c r="T16" s="42">
        <v>15</v>
      </c>
      <c r="U16" s="43">
        <f t="shared" si="1"/>
        <v>138</v>
      </c>
      <c r="V16" s="44">
        <f t="shared" si="2"/>
        <v>138</v>
      </c>
      <c r="W16" s="42">
        <v>4</v>
      </c>
      <c r="X16" s="35">
        <v>2</v>
      </c>
      <c r="Y16" s="42"/>
    </row>
    <row r="17" spans="1:25" s="23" customFormat="1" ht="39">
      <c r="A17" s="42">
        <v>112</v>
      </c>
      <c r="B17" s="32" t="s">
        <v>49</v>
      </c>
      <c r="C17" s="38" t="s">
        <v>61</v>
      </c>
      <c r="D17" s="38" t="s">
        <v>62</v>
      </c>
      <c r="E17" s="39">
        <v>0.4930555555555556</v>
      </c>
      <c r="F17" s="40">
        <v>0.5736111111111112</v>
      </c>
      <c r="G17" s="39">
        <v>0.005555555555555556</v>
      </c>
      <c r="H17" s="41">
        <f t="shared" si="0"/>
        <v>0.07500000000000005</v>
      </c>
      <c r="I17" s="42"/>
      <c r="J17" s="42"/>
      <c r="K17" s="42">
        <v>30</v>
      </c>
      <c r="L17" s="42">
        <v>14</v>
      </c>
      <c r="M17" s="42">
        <v>2</v>
      </c>
      <c r="N17" s="42">
        <v>0</v>
      </c>
      <c r="O17" s="42">
        <v>8</v>
      </c>
      <c r="P17" s="42">
        <v>27</v>
      </c>
      <c r="Q17" s="42">
        <v>20</v>
      </c>
      <c r="R17" s="42">
        <v>10</v>
      </c>
      <c r="S17" s="42">
        <v>6</v>
      </c>
      <c r="T17" s="42">
        <v>15</v>
      </c>
      <c r="U17" s="43">
        <f t="shared" si="1"/>
        <v>132</v>
      </c>
      <c r="V17" s="44">
        <f t="shared" si="2"/>
        <v>132</v>
      </c>
      <c r="W17" s="42">
        <v>5</v>
      </c>
      <c r="X17" s="35">
        <v>3</v>
      </c>
      <c r="Y17" s="42"/>
    </row>
    <row r="18" spans="1:25" s="23" customFormat="1" ht="30" customHeight="1">
      <c r="A18" s="42">
        <v>107</v>
      </c>
      <c r="B18" s="32" t="s">
        <v>49</v>
      </c>
      <c r="C18" s="38">
        <v>883</v>
      </c>
      <c r="D18" s="38" t="s">
        <v>53</v>
      </c>
      <c r="E18" s="39">
        <v>0.5347222222222222</v>
      </c>
      <c r="F18" s="40">
        <v>0.6006944444444444</v>
      </c>
      <c r="G18" s="39">
        <v>0.007638888888888889</v>
      </c>
      <c r="H18" s="41">
        <f t="shared" si="0"/>
        <v>0.05833333333333332</v>
      </c>
      <c r="I18" s="42"/>
      <c r="J18" s="42"/>
      <c r="K18" s="42">
        <v>30</v>
      </c>
      <c r="L18" s="42">
        <v>14</v>
      </c>
      <c r="M18" s="42">
        <v>25</v>
      </c>
      <c r="N18" s="42">
        <v>0</v>
      </c>
      <c r="O18" s="42">
        <v>10</v>
      </c>
      <c r="P18" s="42">
        <v>0</v>
      </c>
      <c r="Q18" s="42">
        <v>0</v>
      </c>
      <c r="R18" s="42">
        <v>10</v>
      </c>
      <c r="S18" s="42">
        <v>5</v>
      </c>
      <c r="T18" s="42">
        <v>15</v>
      </c>
      <c r="U18" s="43">
        <f t="shared" si="1"/>
        <v>109</v>
      </c>
      <c r="V18" s="44">
        <f t="shared" si="2"/>
        <v>109</v>
      </c>
      <c r="W18" s="32">
        <v>8</v>
      </c>
      <c r="X18" s="32">
        <v>4</v>
      </c>
      <c r="Y18" s="42"/>
    </row>
    <row r="19" spans="1:25" s="23" customFormat="1" ht="27" customHeight="1">
      <c r="A19" s="42">
        <v>111</v>
      </c>
      <c r="B19" s="32" t="s">
        <v>49</v>
      </c>
      <c r="C19" s="38">
        <v>1399</v>
      </c>
      <c r="D19" s="38" t="s">
        <v>60</v>
      </c>
      <c r="E19" s="39">
        <v>0.4791666666666667</v>
      </c>
      <c r="F19" s="40">
        <v>0.6208333333333333</v>
      </c>
      <c r="G19" s="39">
        <v>0.007638888888888889</v>
      </c>
      <c r="H19" s="41">
        <f t="shared" si="0"/>
        <v>0.13402777777777777</v>
      </c>
      <c r="I19" s="42"/>
      <c r="J19" s="42"/>
      <c r="K19" s="42">
        <v>30</v>
      </c>
      <c r="L19" s="42">
        <v>10</v>
      </c>
      <c r="M19" s="42">
        <v>7</v>
      </c>
      <c r="N19" s="42">
        <v>0</v>
      </c>
      <c r="O19" s="42">
        <v>8</v>
      </c>
      <c r="P19" s="42">
        <v>26</v>
      </c>
      <c r="Q19" s="42">
        <v>0</v>
      </c>
      <c r="R19" s="42">
        <v>5</v>
      </c>
      <c r="S19" s="42">
        <v>3</v>
      </c>
      <c r="T19" s="42">
        <v>15</v>
      </c>
      <c r="U19" s="43">
        <f t="shared" si="1"/>
        <v>104</v>
      </c>
      <c r="V19" s="44">
        <f t="shared" si="2"/>
        <v>104</v>
      </c>
      <c r="W19" s="38" t="s">
        <v>101</v>
      </c>
      <c r="X19" s="38" t="s">
        <v>101</v>
      </c>
      <c r="Y19" s="42"/>
    </row>
    <row r="20" spans="1:25" s="23" customFormat="1" ht="52.5">
      <c r="A20" s="42">
        <v>108</v>
      </c>
      <c r="B20" s="32" t="s">
        <v>40</v>
      </c>
      <c r="C20" s="38">
        <v>1302</v>
      </c>
      <c r="D20" s="38" t="s">
        <v>54</v>
      </c>
      <c r="E20" s="39">
        <v>0.46527777777777773</v>
      </c>
      <c r="F20" s="40">
        <v>0.5645833333333333</v>
      </c>
      <c r="G20" s="39">
        <v>0.013888888888888888</v>
      </c>
      <c r="H20" s="41">
        <f t="shared" si="0"/>
        <v>0.0854166666666667</v>
      </c>
      <c r="I20" s="42">
        <v>-2</v>
      </c>
      <c r="J20" s="42"/>
      <c r="K20" s="42">
        <v>30</v>
      </c>
      <c r="L20" s="42">
        <v>17</v>
      </c>
      <c r="M20" s="42">
        <v>36</v>
      </c>
      <c r="N20" s="42">
        <v>20</v>
      </c>
      <c r="O20" s="42">
        <v>0</v>
      </c>
      <c r="P20" s="42">
        <v>25</v>
      </c>
      <c r="Q20" s="42">
        <v>0</v>
      </c>
      <c r="R20" s="42">
        <v>10</v>
      </c>
      <c r="S20" s="42">
        <v>7</v>
      </c>
      <c r="T20" s="42">
        <v>15</v>
      </c>
      <c r="U20" s="43">
        <f t="shared" si="1"/>
        <v>160</v>
      </c>
      <c r="V20" s="44">
        <f t="shared" si="2"/>
        <v>158</v>
      </c>
      <c r="W20" s="38">
        <v>2</v>
      </c>
      <c r="X20" s="58">
        <v>1</v>
      </c>
      <c r="Y20" s="42"/>
    </row>
    <row r="21" spans="1:25" s="23" customFormat="1" ht="26.25">
      <c r="A21" s="42">
        <v>106</v>
      </c>
      <c r="B21" s="32" t="s">
        <v>40</v>
      </c>
      <c r="C21" s="38" t="s">
        <v>64</v>
      </c>
      <c r="D21" s="38" t="s">
        <v>52</v>
      </c>
      <c r="E21" s="39">
        <v>0.4583333333333333</v>
      </c>
      <c r="F21" s="40">
        <v>0.5583333333333333</v>
      </c>
      <c r="G21" s="39">
        <v>0.016666666666666666</v>
      </c>
      <c r="H21" s="41">
        <f t="shared" si="0"/>
        <v>0.08333333333333337</v>
      </c>
      <c r="I21" s="42"/>
      <c r="J21" s="42"/>
      <c r="K21" s="42">
        <v>21</v>
      </c>
      <c r="L21" s="42">
        <v>14</v>
      </c>
      <c r="M21" s="42">
        <v>0</v>
      </c>
      <c r="N21" s="42">
        <v>20</v>
      </c>
      <c r="O21" s="42">
        <v>2</v>
      </c>
      <c r="P21" s="42">
        <v>30</v>
      </c>
      <c r="Q21" s="42">
        <v>20</v>
      </c>
      <c r="R21" s="42">
        <v>10</v>
      </c>
      <c r="S21" s="42">
        <v>14</v>
      </c>
      <c r="T21" s="42">
        <v>15</v>
      </c>
      <c r="U21" s="43">
        <f t="shared" si="1"/>
        <v>146</v>
      </c>
      <c r="V21" s="44">
        <f t="shared" si="2"/>
        <v>146</v>
      </c>
      <c r="W21" s="35">
        <v>3</v>
      </c>
      <c r="X21" s="35">
        <v>2</v>
      </c>
      <c r="Y21" s="42"/>
    </row>
    <row r="22" spans="1:25" s="23" customFormat="1" ht="33">
      <c r="A22" s="42">
        <v>113</v>
      </c>
      <c r="B22" s="32" t="s">
        <v>40</v>
      </c>
      <c r="C22" s="38" t="s">
        <v>63</v>
      </c>
      <c r="D22" s="38" t="s">
        <v>65</v>
      </c>
      <c r="E22" s="39">
        <v>0.5</v>
      </c>
      <c r="F22" s="40">
        <v>0.5736111111111112</v>
      </c>
      <c r="G22" s="39">
        <v>0.009027777777777779</v>
      </c>
      <c r="H22" s="41">
        <f t="shared" si="0"/>
        <v>0.06458333333333341</v>
      </c>
      <c r="I22" s="42"/>
      <c r="J22" s="42"/>
      <c r="K22" s="42">
        <v>29</v>
      </c>
      <c r="L22" s="42">
        <v>17</v>
      </c>
      <c r="M22" s="42">
        <v>9</v>
      </c>
      <c r="N22" s="42">
        <v>0</v>
      </c>
      <c r="O22" s="42">
        <v>10</v>
      </c>
      <c r="P22" s="42">
        <v>24</v>
      </c>
      <c r="Q22" s="42">
        <v>20</v>
      </c>
      <c r="R22" s="42">
        <v>10</v>
      </c>
      <c r="S22" s="42">
        <v>4</v>
      </c>
      <c r="T22" s="42">
        <v>15</v>
      </c>
      <c r="U22" s="43">
        <f t="shared" si="1"/>
        <v>138</v>
      </c>
      <c r="V22" s="44">
        <f t="shared" si="2"/>
        <v>138</v>
      </c>
      <c r="W22" s="42">
        <v>4</v>
      </c>
      <c r="X22" s="35">
        <v>3</v>
      </c>
      <c r="Y22" s="42"/>
    </row>
    <row r="23" spans="1:25" s="23" customFormat="1" ht="26.25" customHeight="1">
      <c r="A23" s="42">
        <v>101</v>
      </c>
      <c r="B23" s="32" t="s">
        <v>40</v>
      </c>
      <c r="C23" s="38">
        <v>86</v>
      </c>
      <c r="D23" s="38" t="s">
        <v>41</v>
      </c>
      <c r="E23" s="39">
        <v>0.4166666666666667</v>
      </c>
      <c r="F23" s="40">
        <v>0.4916666666666667</v>
      </c>
      <c r="G23" s="39">
        <v>0.002777777777777778</v>
      </c>
      <c r="H23" s="41">
        <f t="shared" si="0"/>
        <v>0.07222222222222223</v>
      </c>
      <c r="I23" s="42"/>
      <c r="J23" s="42"/>
      <c r="K23" s="42">
        <v>0</v>
      </c>
      <c r="L23" s="42">
        <v>7</v>
      </c>
      <c r="M23" s="42">
        <v>7</v>
      </c>
      <c r="N23" s="42">
        <v>20</v>
      </c>
      <c r="O23" s="42">
        <v>10</v>
      </c>
      <c r="P23" s="42">
        <v>30</v>
      </c>
      <c r="Q23" s="42">
        <v>0</v>
      </c>
      <c r="R23" s="42">
        <v>10</v>
      </c>
      <c r="S23" s="42">
        <v>0</v>
      </c>
      <c r="T23" s="42">
        <v>15</v>
      </c>
      <c r="U23" s="43">
        <f t="shared" si="1"/>
        <v>99</v>
      </c>
      <c r="V23" s="44">
        <f t="shared" si="2"/>
        <v>99</v>
      </c>
      <c r="W23" s="32">
        <v>10</v>
      </c>
      <c r="X23" s="35">
        <v>4</v>
      </c>
      <c r="Y23" s="42"/>
    </row>
    <row r="24" spans="1:25" s="23" customFormat="1" ht="26.25">
      <c r="A24" s="42">
        <v>103</v>
      </c>
      <c r="B24" s="32" t="s">
        <v>42</v>
      </c>
      <c r="C24" s="38" t="s">
        <v>44</v>
      </c>
      <c r="D24" s="38" t="s">
        <v>46</v>
      </c>
      <c r="E24" s="39">
        <v>0.4305555555555556</v>
      </c>
      <c r="F24" s="40">
        <v>0.5118055555555555</v>
      </c>
      <c r="G24" s="39">
        <v>0.004861111111111111</v>
      </c>
      <c r="H24" s="41">
        <f t="shared" si="0"/>
        <v>0.07638888888888883</v>
      </c>
      <c r="I24" s="42"/>
      <c r="J24" s="42"/>
      <c r="K24" s="42">
        <v>27</v>
      </c>
      <c r="L24" s="42">
        <v>20</v>
      </c>
      <c r="M24" s="42">
        <v>14</v>
      </c>
      <c r="N24" s="42">
        <v>0</v>
      </c>
      <c r="O24" s="42">
        <v>4</v>
      </c>
      <c r="P24" s="42">
        <v>30</v>
      </c>
      <c r="Q24" s="42">
        <v>20</v>
      </c>
      <c r="R24" s="42">
        <v>10</v>
      </c>
      <c r="S24" s="42">
        <v>3</v>
      </c>
      <c r="T24" s="42">
        <v>10</v>
      </c>
      <c r="U24" s="43">
        <f t="shared" si="1"/>
        <v>138</v>
      </c>
      <c r="V24" s="44">
        <f t="shared" si="2"/>
        <v>138</v>
      </c>
      <c r="W24" s="32">
        <v>4</v>
      </c>
      <c r="X24" s="35">
        <v>1</v>
      </c>
      <c r="Y24" s="42"/>
    </row>
    <row r="25" spans="1:25" s="23" customFormat="1" ht="26.25">
      <c r="A25" s="42">
        <v>102</v>
      </c>
      <c r="B25" s="32" t="s">
        <v>42</v>
      </c>
      <c r="C25" s="38" t="s">
        <v>45</v>
      </c>
      <c r="D25" s="38" t="s">
        <v>43</v>
      </c>
      <c r="E25" s="39">
        <v>0.4236111111111111</v>
      </c>
      <c r="F25" s="40">
        <v>0.5125000000000001</v>
      </c>
      <c r="G25" s="39">
        <v>0.008333333333333333</v>
      </c>
      <c r="H25" s="41">
        <f t="shared" si="0"/>
        <v>0.08055555555555563</v>
      </c>
      <c r="I25" s="42"/>
      <c r="J25" s="42"/>
      <c r="K25" s="42">
        <v>27</v>
      </c>
      <c r="L25" s="42">
        <v>14</v>
      </c>
      <c r="M25" s="42">
        <v>4</v>
      </c>
      <c r="N25" s="42">
        <v>0</v>
      </c>
      <c r="O25" s="42">
        <v>4</v>
      </c>
      <c r="P25" s="42">
        <v>27</v>
      </c>
      <c r="Q25" s="42">
        <v>20</v>
      </c>
      <c r="R25" s="42">
        <v>5</v>
      </c>
      <c r="S25" s="42">
        <v>6</v>
      </c>
      <c r="T25" s="42">
        <v>10</v>
      </c>
      <c r="U25" s="43">
        <f t="shared" si="1"/>
        <v>117</v>
      </c>
      <c r="V25" s="44">
        <f t="shared" si="2"/>
        <v>117</v>
      </c>
      <c r="W25" s="32">
        <v>7</v>
      </c>
      <c r="X25" s="35">
        <v>2</v>
      </c>
      <c r="Y25" s="42"/>
    </row>
    <row r="26" spans="1:25" s="23" customFormat="1" ht="26.25">
      <c r="A26" s="42">
        <v>115</v>
      </c>
      <c r="B26" s="32" t="s">
        <v>42</v>
      </c>
      <c r="C26" s="38">
        <v>2077</v>
      </c>
      <c r="D26" s="38" t="s">
        <v>67</v>
      </c>
      <c r="E26" s="39">
        <v>0.5868055555555556</v>
      </c>
      <c r="F26" s="40">
        <v>0.6638888888888889</v>
      </c>
      <c r="G26" s="39">
        <v>0.002777777777777778</v>
      </c>
      <c r="H26" s="41">
        <f t="shared" si="0"/>
        <v>0.0743055555555555</v>
      </c>
      <c r="I26" s="42"/>
      <c r="J26" s="42">
        <v>-5</v>
      </c>
      <c r="K26" s="42">
        <v>30</v>
      </c>
      <c r="L26" s="42">
        <v>14</v>
      </c>
      <c r="M26" s="42">
        <v>0</v>
      </c>
      <c r="N26" s="42">
        <v>0</v>
      </c>
      <c r="O26" s="42">
        <v>10</v>
      </c>
      <c r="P26" s="42">
        <v>30</v>
      </c>
      <c r="Q26" s="42">
        <v>0</v>
      </c>
      <c r="R26" s="42">
        <v>10</v>
      </c>
      <c r="S26" s="42">
        <v>0</v>
      </c>
      <c r="T26" s="42">
        <v>7.5</v>
      </c>
      <c r="U26" s="43">
        <f t="shared" si="1"/>
        <v>96.5</v>
      </c>
      <c r="V26" s="44">
        <f t="shared" si="2"/>
        <v>96.5</v>
      </c>
      <c r="W26" s="32">
        <v>11</v>
      </c>
      <c r="X26" s="35">
        <v>3</v>
      </c>
      <c r="Y26" s="42"/>
    </row>
    <row r="27" spans="1:25" s="23" customFormat="1" ht="26.25">
      <c r="A27" s="42">
        <v>104</v>
      </c>
      <c r="B27" s="32" t="s">
        <v>42</v>
      </c>
      <c r="C27" s="38">
        <v>1874</v>
      </c>
      <c r="D27" s="38" t="s">
        <v>48</v>
      </c>
      <c r="E27" s="39">
        <v>0.4375</v>
      </c>
      <c r="F27" s="40">
        <v>0.5194444444444445</v>
      </c>
      <c r="G27" s="39">
        <v>0.001388888888888889</v>
      </c>
      <c r="H27" s="41">
        <f t="shared" si="0"/>
        <v>0.0805555555555556</v>
      </c>
      <c r="I27" s="42"/>
      <c r="J27" s="42"/>
      <c r="K27" s="42">
        <v>30</v>
      </c>
      <c r="L27" s="42">
        <v>9</v>
      </c>
      <c r="M27" s="42">
        <v>29</v>
      </c>
      <c r="N27" s="42">
        <v>0</v>
      </c>
      <c r="O27" s="42">
        <v>0</v>
      </c>
      <c r="P27" s="42">
        <v>0</v>
      </c>
      <c r="Q27" s="42">
        <v>20</v>
      </c>
      <c r="R27" s="42">
        <v>10</v>
      </c>
      <c r="S27" s="42">
        <v>0</v>
      </c>
      <c r="T27" s="42">
        <v>7.5</v>
      </c>
      <c r="U27" s="43">
        <f t="shared" si="1"/>
        <v>105.5</v>
      </c>
      <c r="V27" s="44">
        <f t="shared" si="2"/>
        <v>105.5</v>
      </c>
      <c r="W27" s="32">
        <v>9</v>
      </c>
      <c r="X27" s="35" t="s">
        <v>47</v>
      </c>
      <c r="Y27" s="42"/>
    </row>
    <row r="28" spans="9:66" ht="12.75">
      <c r="I28" s="1"/>
      <c r="J28" s="1"/>
      <c r="M28" s="1"/>
      <c r="Q28"/>
      <c r="R28"/>
      <c r="V28" s="1"/>
      <c r="W28"/>
      <c r="AD28"/>
      <c r="AK28"/>
      <c r="AU28"/>
      <c r="BC28"/>
      <c r="BJ28"/>
      <c r="BM28"/>
      <c r="BN28"/>
    </row>
    <row r="29" spans="2:26" s="11" customFormat="1" ht="12.75">
      <c r="B29" s="12" t="s">
        <v>22</v>
      </c>
      <c r="C29" s="12"/>
      <c r="D29" s="12"/>
      <c r="E29" s="12"/>
      <c r="I29" s="11" t="s">
        <v>25</v>
      </c>
      <c r="J29" s="13"/>
      <c r="W29" s="13"/>
      <c r="Z29" s="14"/>
    </row>
    <row r="30" spans="2:26" s="11" customFormat="1" ht="12.75">
      <c r="B30" s="12"/>
      <c r="C30" s="12"/>
      <c r="D30" s="12"/>
      <c r="E30" s="12"/>
      <c r="J30" s="13"/>
      <c r="W30" s="13"/>
      <c r="Z30" s="14"/>
    </row>
    <row r="31" spans="2:26" s="11" customFormat="1" ht="12.75">
      <c r="B31" s="12" t="s">
        <v>23</v>
      </c>
      <c r="C31" s="12"/>
      <c r="D31" s="12"/>
      <c r="E31" s="12"/>
      <c r="I31" s="11" t="s">
        <v>37</v>
      </c>
      <c r="J31" s="13"/>
      <c r="W31" s="13"/>
      <c r="Z31" s="14"/>
    </row>
  </sheetData>
  <sheetProtection/>
  <mergeCells count="12">
    <mergeCell ref="A9:C9"/>
    <mergeCell ref="M9:Q9"/>
    <mergeCell ref="R9:T9"/>
    <mergeCell ref="W9:X10"/>
    <mergeCell ref="A10:C10"/>
    <mergeCell ref="K9:L9"/>
    <mergeCell ref="A4:X4"/>
    <mergeCell ref="A3:X3"/>
    <mergeCell ref="A1:X1"/>
    <mergeCell ref="B6:C6"/>
    <mergeCell ref="B7:C7"/>
    <mergeCell ref="A5:X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showGridLines="0" zoomScale="70" zoomScaleNormal="70" zoomScalePageLayoutView="0" workbookViewId="0" topLeftCell="A1">
      <selection activeCell="AC1" sqref="AC1"/>
    </sheetView>
  </sheetViews>
  <sheetFormatPr defaultColWidth="9.00390625" defaultRowHeight="12.75"/>
  <cols>
    <col min="1" max="1" width="4.50390625" style="0" bestFit="1" customWidth="1"/>
    <col min="2" max="2" width="21.00390625" style="3" customWidth="1"/>
    <col min="3" max="3" width="9.375" style="3" bestFit="1" customWidth="1"/>
    <col min="4" max="4" width="21.00390625" style="3" customWidth="1"/>
    <col min="5" max="6" width="8.625" style="0" bestFit="1" customWidth="1"/>
    <col min="7" max="7" width="9.50390625" style="0" customWidth="1"/>
    <col min="8" max="8" width="9.375" style="0" bestFit="1" customWidth="1"/>
    <col min="9" max="9" width="5.00390625" style="1" customWidth="1"/>
    <col min="10" max="10" width="3.375" style="1" customWidth="1"/>
    <col min="11" max="11" width="3.50390625" style="1" bestFit="1" customWidth="1"/>
    <col min="12" max="12" width="3.125" style="0" customWidth="1"/>
    <col min="13" max="15" width="3.375" style="0" customWidth="1"/>
    <col min="16" max="16" width="5.00390625" style="0" customWidth="1"/>
    <col min="17" max="17" width="5.375" style="0" customWidth="1"/>
    <col min="18" max="19" width="3.50390625" style="0" bestFit="1" customWidth="1"/>
    <col min="20" max="20" width="3.50390625" style="0" customWidth="1"/>
    <col min="21" max="21" width="5.625" style="0" customWidth="1"/>
    <col min="22" max="22" width="5.625" style="1" customWidth="1"/>
    <col min="23" max="23" width="7.875" style="0" customWidth="1"/>
    <col min="24" max="24" width="9.50390625" style="0" customWidth="1"/>
    <col min="25" max="25" width="9.50390625" style="0" bestFit="1" customWidth="1"/>
    <col min="26" max="26" width="3.625" style="15" hidden="1" customWidth="1"/>
  </cols>
  <sheetData>
    <row r="1" spans="2:26" ht="22.5">
      <c r="B1" s="84" t="s">
        <v>100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6"/>
      <c r="Z1" s="27"/>
    </row>
    <row r="2" spans="2:26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8"/>
    </row>
    <row r="3" spans="2:26" s="2" customFormat="1" ht="17.25">
      <c r="B3" s="83" t="s">
        <v>104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"/>
      <c r="Z3" s="29"/>
    </row>
    <row r="4" spans="2:26" s="2" customFormat="1" ht="17.25">
      <c r="B4" s="83" t="s">
        <v>12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"/>
      <c r="Z4" s="29"/>
    </row>
    <row r="5" spans="2:26" s="2" customFormat="1" ht="17.25">
      <c r="B5" s="87">
        <v>41903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"/>
      <c r="Z5" s="29"/>
    </row>
    <row r="6" spans="2:26" s="2" customFormat="1" ht="17.25">
      <c r="B6" s="85" t="s">
        <v>17</v>
      </c>
      <c r="C6" s="86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/>
      <c r="Z6" s="29"/>
    </row>
    <row r="7" spans="2:26" s="2" customFormat="1" ht="17.25">
      <c r="B7" s="85" t="s">
        <v>18</v>
      </c>
      <c r="C7" s="86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8"/>
      <c r="Z7" s="29"/>
    </row>
    <row r="8" spans="2:26" ht="12.75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5" s="20" customFormat="1" ht="12.75">
      <c r="A9" s="88"/>
      <c r="B9" s="88"/>
      <c r="C9" s="88"/>
      <c r="J9" s="21" t="s">
        <v>21</v>
      </c>
      <c r="K9" s="89">
        <v>62</v>
      </c>
      <c r="L9" s="90"/>
      <c r="M9" s="90"/>
      <c r="N9" s="90"/>
      <c r="O9" s="91"/>
      <c r="P9" s="89">
        <v>57</v>
      </c>
      <c r="Q9" s="91"/>
      <c r="R9" s="89">
        <v>83</v>
      </c>
      <c r="S9" s="90"/>
      <c r="T9" s="90"/>
      <c r="U9" s="68"/>
      <c r="V9" s="77"/>
      <c r="W9" s="92" t="s">
        <v>33</v>
      </c>
      <c r="X9" s="93"/>
      <c r="Y9" s="68"/>
    </row>
    <row r="10" spans="1:25" s="20" customFormat="1" ht="12.75">
      <c r="A10" s="88"/>
      <c r="B10" s="88"/>
      <c r="C10" s="88"/>
      <c r="J10" s="21" t="s">
        <v>0</v>
      </c>
      <c r="K10" s="19">
        <v>1</v>
      </c>
      <c r="L10" s="19">
        <v>2</v>
      </c>
      <c r="M10" s="19">
        <v>3</v>
      </c>
      <c r="N10" s="19">
        <v>4</v>
      </c>
      <c r="O10" s="19">
        <v>5</v>
      </c>
      <c r="P10" s="19">
        <v>6</v>
      </c>
      <c r="Q10" s="19">
        <v>7</v>
      </c>
      <c r="R10" s="19">
        <v>8</v>
      </c>
      <c r="S10" s="19">
        <v>9</v>
      </c>
      <c r="T10" s="76">
        <v>10</v>
      </c>
      <c r="U10" s="61"/>
      <c r="V10" s="78"/>
      <c r="W10" s="94"/>
      <c r="X10" s="94"/>
      <c r="Y10" s="61"/>
    </row>
    <row r="11" spans="10:25" s="20" customFormat="1" ht="12.75" hidden="1">
      <c r="J11" s="21"/>
      <c r="K11" s="19"/>
      <c r="L11" s="19"/>
      <c r="M11" s="19"/>
      <c r="N11" s="19"/>
      <c r="O11" s="19"/>
      <c r="P11" s="19"/>
      <c r="Q11" s="19"/>
      <c r="R11" s="19"/>
      <c r="S11" s="19"/>
      <c r="U11" s="61"/>
      <c r="V11" s="78"/>
      <c r="W11" s="74"/>
      <c r="X11" s="74"/>
      <c r="Y11" s="61"/>
    </row>
    <row r="12" spans="1:25" s="26" customFormat="1" ht="146.25" customHeight="1">
      <c r="A12" s="25" t="s">
        <v>16</v>
      </c>
      <c r="B12" s="22" t="s">
        <v>9</v>
      </c>
      <c r="C12" s="31" t="s">
        <v>10</v>
      </c>
      <c r="D12" s="35" t="s">
        <v>26</v>
      </c>
      <c r="E12" s="32" t="s">
        <v>3</v>
      </c>
      <c r="F12" s="32" t="s">
        <v>4</v>
      </c>
      <c r="G12" s="32" t="s">
        <v>19</v>
      </c>
      <c r="H12" s="33" t="s">
        <v>5</v>
      </c>
      <c r="I12" s="34" t="s">
        <v>6</v>
      </c>
      <c r="J12" s="34" t="s">
        <v>20</v>
      </c>
      <c r="K12" s="34" t="s">
        <v>2</v>
      </c>
      <c r="L12" s="34" t="s">
        <v>27</v>
      </c>
      <c r="M12" s="34" t="s">
        <v>28</v>
      </c>
      <c r="N12" s="34" t="s">
        <v>29</v>
      </c>
      <c r="O12" s="34" t="s">
        <v>30</v>
      </c>
      <c r="P12" s="34" t="s">
        <v>14</v>
      </c>
      <c r="Q12" s="34" t="s">
        <v>13</v>
      </c>
      <c r="R12" s="34" t="s">
        <v>1</v>
      </c>
      <c r="S12" s="34" t="s">
        <v>31</v>
      </c>
      <c r="T12" s="36" t="s">
        <v>32</v>
      </c>
      <c r="U12" s="37" t="s">
        <v>7</v>
      </c>
      <c r="V12" s="79" t="s">
        <v>8</v>
      </c>
      <c r="W12" s="72" t="s">
        <v>103</v>
      </c>
      <c r="X12" s="70" t="s">
        <v>34</v>
      </c>
      <c r="Y12" s="37" t="s">
        <v>24</v>
      </c>
    </row>
    <row r="13" spans="1:25" s="23" customFormat="1" ht="26.25" customHeight="1">
      <c r="A13" s="42">
        <v>208</v>
      </c>
      <c r="B13" s="32" t="s">
        <v>76</v>
      </c>
      <c r="C13" s="38" t="s">
        <v>77</v>
      </c>
      <c r="D13" s="38" t="s">
        <v>78</v>
      </c>
      <c r="E13" s="39">
        <v>0.4583333333333333</v>
      </c>
      <c r="F13" s="40">
        <v>0.5444444444444444</v>
      </c>
      <c r="G13" s="39">
        <v>0.006944444444444444</v>
      </c>
      <c r="H13" s="41">
        <f aca="true" t="shared" si="0" ref="H13:H29">F13-E13-G13</f>
        <v>0.07916666666666664</v>
      </c>
      <c r="I13" s="42"/>
      <c r="J13" s="42"/>
      <c r="K13" s="42">
        <v>24</v>
      </c>
      <c r="L13" s="42">
        <v>0</v>
      </c>
      <c r="M13" s="42">
        <v>2</v>
      </c>
      <c r="N13" s="42">
        <v>0</v>
      </c>
      <c r="O13" s="42">
        <v>20</v>
      </c>
      <c r="P13" s="42">
        <v>20</v>
      </c>
      <c r="Q13" s="42">
        <v>15</v>
      </c>
      <c r="R13" s="42">
        <v>5</v>
      </c>
      <c r="S13" s="42">
        <v>6</v>
      </c>
      <c r="T13" s="42">
        <v>15</v>
      </c>
      <c r="U13" s="67">
        <f aca="true" t="shared" si="1" ref="U13:U29">SUM(J13:T13)</f>
        <v>107</v>
      </c>
      <c r="V13" s="44">
        <f aca="true" t="shared" si="2" ref="V13:V29">U13+I13</f>
        <v>107</v>
      </c>
      <c r="W13" s="80">
        <v>8</v>
      </c>
      <c r="X13" s="81" t="s">
        <v>47</v>
      </c>
      <c r="Y13" s="73"/>
    </row>
    <row r="14" spans="1:25" s="23" customFormat="1" ht="27" customHeight="1">
      <c r="A14" s="42">
        <v>215</v>
      </c>
      <c r="B14" s="32" t="s">
        <v>70</v>
      </c>
      <c r="C14" s="38">
        <v>1285</v>
      </c>
      <c r="D14" s="38" t="s">
        <v>86</v>
      </c>
      <c r="E14" s="39">
        <v>0.513888888888889</v>
      </c>
      <c r="F14" s="40">
        <v>0.607638888888889</v>
      </c>
      <c r="G14" s="39">
        <v>0.02361111111111111</v>
      </c>
      <c r="H14" s="41">
        <f t="shared" si="0"/>
        <v>0.07013888888888889</v>
      </c>
      <c r="I14" s="42"/>
      <c r="J14" s="42"/>
      <c r="K14" s="42">
        <v>14</v>
      </c>
      <c r="L14" s="42">
        <v>0</v>
      </c>
      <c r="M14" s="42">
        <v>10</v>
      </c>
      <c r="N14" s="42">
        <v>24</v>
      </c>
      <c r="O14" s="42">
        <v>0</v>
      </c>
      <c r="P14" s="42">
        <v>20</v>
      </c>
      <c r="Q14" s="42">
        <v>15</v>
      </c>
      <c r="R14" s="42">
        <v>5</v>
      </c>
      <c r="S14" s="42">
        <v>8</v>
      </c>
      <c r="T14" s="42">
        <v>15</v>
      </c>
      <c r="U14" s="43">
        <f t="shared" si="1"/>
        <v>111</v>
      </c>
      <c r="V14" s="44">
        <f t="shared" si="2"/>
        <v>111</v>
      </c>
      <c r="W14" s="32">
        <v>5</v>
      </c>
      <c r="X14" s="35">
        <v>1</v>
      </c>
      <c r="Y14" s="42"/>
    </row>
    <row r="15" spans="1:25" s="23" customFormat="1" ht="25.5" customHeight="1">
      <c r="A15" s="42">
        <v>203</v>
      </c>
      <c r="B15" s="32" t="s">
        <v>70</v>
      </c>
      <c r="C15" s="38">
        <v>830</v>
      </c>
      <c r="D15" s="38" t="s">
        <v>71</v>
      </c>
      <c r="E15" s="39">
        <v>0.4305555555555556</v>
      </c>
      <c r="F15" s="40">
        <v>0.5166666666666667</v>
      </c>
      <c r="G15" s="39">
        <v>0.003472222222222222</v>
      </c>
      <c r="H15" s="41">
        <f t="shared" si="0"/>
        <v>0.08263888888888891</v>
      </c>
      <c r="I15" s="42"/>
      <c r="J15" s="42"/>
      <c r="K15" s="42">
        <v>0</v>
      </c>
      <c r="L15" s="42">
        <v>0</v>
      </c>
      <c r="M15" s="42">
        <v>2</v>
      </c>
      <c r="N15" s="42">
        <v>14</v>
      </c>
      <c r="O15" s="42">
        <v>0</v>
      </c>
      <c r="P15" s="42">
        <v>20</v>
      </c>
      <c r="Q15" s="42">
        <v>13</v>
      </c>
      <c r="R15" s="42">
        <v>10</v>
      </c>
      <c r="S15" s="42">
        <v>0</v>
      </c>
      <c r="T15" s="42">
        <v>15</v>
      </c>
      <c r="U15" s="43">
        <f t="shared" si="1"/>
        <v>74</v>
      </c>
      <c r="V15" s="44">
        <f t="shared" si="2"/>
        <v>74</v>
      </c>
      <c r="W15" s="32">
        <v>12</v>
      </c>
      <c r="X15" s="35">
        <v>2</v>
      </c>
      <c r="Y15" s="42"/>
    </row>
    <row r="16" spans="1:25" s="23" customFormat="1" ht="26.25" customHeight="1">
      <c r="A16" s="42">
        <v>209</v>
      </c>
      <c r="B16" s="32" t="s">
        <v>70</v>
      </c>
      <c r="C16" s="38" t="s">
        <v>57</v>
      </c>
      <c r="D16" s="38" t="s">
        <v>79</v>
      </c>
      <c r="E16" s="39">
        <v>0.4861111111111111</v>
      </c>
      <c r="F16" s="40">
        <v>0.6326388888888889</v>
      </c>
      <c r="G16" s="39">
        <v>0.02152777777777778</v>
      </c>
      <c r="H16" s="41">
        <f t="shared" si="0"/>
        <v>0.12499999999999997</v>
      </c>
      <c r="I16" s="42"/>
      <c r="J16" s="42">
        <v>-5</v>
      </c>
      <c r="K16" s="42">
        <v>0</v>
      </c>
      <c r="L16" s="42">
        <v>0</v>
      </c>
      <c r="M16" s="42">
        <v>2</v>
      </c>
      <c r="N16" s="42">
        <v>10</v>
      </c>
      <c r="O16" s="42">
        <v>20</v>
      </c>
      <c r="P16" s="42">
        <v>20</v>
      </c>
      <c r="Q16" s="42">
        <v>20</v>
      </c>
      <c r="R16" s="42">
        <v>5</v>
      </c>
      <c r="S16" s="42">
        <v>1</v>
      </c>
      <c r="T16" s="42">
        <v>15</v>
      </c>
      <c r="U16" s="43">
        <f t="shared" si="1"/>
        <v>88</v>
      </c>
      <c r="V16" s="44">
        <f t="shared" si="2"/>
        <v>88</v>
      </c>
      <c r="W16" s="60" t="s">
        <v>101</v>
      </c>
      <c r="X16" s="60" t="s">
        <v>101</v>
      </c>
      <c r="Y16" s="42"/>
    </row>
    <row r="17" spans="1:25" s="23" customFormat="1" ht="26.25">
      <c r="A17" s="42">
        <v>206</v>
      </c>
      <c r="B17" s="32" t="s">
        <v>49</v>
      </c>
      <c r="C17" s="38">
        <v>883</v>
      </c>
      <c r="D17" s="38" t="s">
        <v>74</v>
      </c>
      <c r="E17" s="39">
        <v>0.5347222222222222</v>
      </c>
      <c r="F17" s="40">
        <v>0.6416666666666667</v>
      </c>
      <c r="G17" s="39">
        <v>0.02152777777777778</v>
      </c>
      <c r="H17" s="41">
        <f t="shared" si="0"/>
        <v>0.08541666666666672</v>
      </c>
      <c r="I17" s="42">
        <v>-2</v>
      </c>
      <c r="J17" s="42"/>
      <c r="K17" s="42">
        <v>27</v>
      </c>
      <c r="L17" s="42">
        <v>0</v>
      </c>
      <c r="M17" s="42">
        <v>4</v>
      </c>
      <c r="N17" s="42">
        <v>0</v>
      </c>
      <c r="O17" s="42">
        <v>20</v>
      </c>
      <c r="P17" s="42">
        <v>20</v>
      </c>
      <c r="Q17" s="42">
        <v>15</v>
      </c>
      <c r="R17" s="42">
        <v>10</v>
      </c>
      <c r="S17" s="42">
        <v>6</v>
      </c>
      <c r="T17" s="42">
        <v>10</v>
      </c>
      <c r="U17" s="43">
        <f t="shared" si="1"/>
        <v>112</v>
      </c>
      <c r="V17" s="44">
        <f t="shared" si="2"/>
        <v>110</v>
      </c>
      <c r="W17" s="42">
        <v>6</v>
      </c>
      <c r="X17" s="35">
        <v>1</v>
      </c>
      <c r="Y17" s="42"/>
    </row>
    <row r="18" spans="1:25" s="23" customFormat="1" ht="27" customHeight="1">
      <c r="A18" s="42">
        <v>210</v>
      </c>
      <c r="B18" s="32" t="s">
        <v>49</v>
      </c>
      <c r="C18" s="38" t="s">
        <v>61</v>
      </c>
      <c r="D18" s="38" t="s">
        <v>80</v>
      </c>
      <c r="E18" s="39">
        <v>0.4930555555555556</v>
      </c>
      <c r="F18" s="40">
        <v>0.59375</v>
      </c>
      <c r="G18" s="39">
        <v>0.01875</v>
      </c>
      <c r="H18" s="41">
        <f t="shared" si="0"/>
        <v>0.08194444444444442</v>
      </c>
      <c r="I18" s="42"/>
      <c r="J18" s="42"/>
      <c r="K18" s="42">
        <v>30</v>
      </c>
      <c r="L18" s="42">
        <v>0</v>
      </c>
      <c r="M18" s="42">
        <v>4</v>
      </c>
      <c r="N18" s="42">
        <v>0</v>
      </c>
      <c r="O18" s="42">
        <v>20</v>
      </c>
      <c r="P18" s="42">
        <v>20</v>
      </c>
      <c r="Q18" s="42">
        <v>13</v>
      </c>
      <c r="R18" s="42">
        <v>5</v>
      </c>
      <c r="S18" s="42">
        <v>0</v>
      </c>
      <c r="T18" s="42">
        <v>15</v>
      </c>
      <c r="U18" s="43">
        <f t="shared" si="1"/>
        <v>107</v>
      </c>
      <c r="V18" s="44">
        <f t="shared" si="2"/>
        <v>107</v>
      </c>
      <c r="W18" s="32">
        <v>8</v>
      </c>
      <c r="X18" s="35">
        <v>2</v>
      </c>
      <c r="Y18" s="42"/>
    </row>
    <row r="19" spans="1:25" s="23" customFormat="1" ht="27.75" customHeight="1">
      <c r="A19" s="42">
        <v>211</v>
      </c>
      <c r="B19" s="32" t="s">
        <v>49</v>
      </c>
      <c r="C19" s="38">
        <v>1286</v>
      </c>
      <c r="D19" s="38" t="s">
        <v>81</v>
      </c>
      <c r="E19" s="39">
        <v>0.47222222222222227</v>
      </c>
      <c r="F19" s="40">
        <v>0.5840277777777778</v>
      </c>
      <c r="G19" s="39">
        <v>0.029166666666666664</v>
      </c>
      <c r="H19" s="41">
        <f t="shared" si="0"/>
        <v>0.08263888888888889</v>
      </c>
      <c r="I19" s="42"/>
      <c r="J19" s="42"/>
      <c r="K19" s="42">
        <v>0</v>
      </c>
      <c r="L19" s="42">
        <v>0</v>
      </c>
      <c r="M19" s="42">
        <v>2</v>
      </c>
      <c r="N19" s="42">
        <v>21</v>
      </c>
      <c r="O19" s="42">
        <v>20</v>
      </c>
      <c r="P19" s="42">
        <v>20</v>
      </c>
      <c r="Q19" s="42">
        <v>18</v>
      </c>
      <c r="R19" s="42">
        <v>10</v>
      </c>
      <c r="S19" s="42">
        <v>0</v>
      </c>
      <c r="T19" s="42">
        <v>15</v>
      </c>
      <c r="U19" s="43">
        <f t="shared" si="1"/>
        <v>106</v>
      </c>
      <c r="V19" s="44">
        <f t="shared" si="2"/>
        <v>106</v>
      </c>
      <c r="W19" s="42">
        <v>9</v>
      </c>
      <c r="X19" s="35">
        <v>3</v>
      </c>
      <c r="Y19" s="42"/>
    </row>
    <row r="20" spans="1:25" s="23" customFormat="1" ht="52.5">
      <c r="A20" s="42">
        <v>205</v>
      </c>
      <c r="B20" s="32" t="s">
        <v>49</v>
      </c>
      <c r="C20" s="38" t="s">
        <v>50</v>
      </c>
      <c r="D20" s="38" t="s">
        <v>73</v>
      </c>
      <c r="E20" s="39">
        <v>0.4513888888888889</v>
      </c>
      <c r="F20" s="40">
        <v>0.5645833333333333</v>
      </c>
      <c r="G20" s="39">
        <v>0.009722222222222222</v>
      </c>
      <c r="H20" s="41">
        <f t="shared" si="0"/>
        <v>0.10347222222222222</v>
      </c>
      <c r="I20" s="42">
        <v>-15</v>
      </c>
      <c r="J20" s="42"/>
      <c r="K20" s="42">
        <v>14</v>
      </c>
      <c r="L20" s="42">
        <v>20</v>
      </c>
      <c r="M20" s="42">
        <v>6</v>
      </c>
      <c r="N20" s="42">
        <v>20</v>
      </c>
      <c r="O20" s="42">
        <v>20</v>
      </c>
      <c r="P20" s="42">
        <v>20</v>
      </c>
      <c r="Q20" s="42">
        <v>3</v>
      </c>
      <c r="R20" s="42">
        <v>5</v>
      </c>
      <c r="S20" s="42">
        <v>1</v>
      </c>
      <c r="T20" s="42">
        <v>10</v>
      </c>
      <c r="U20" s="43">
        <f t="shared" si="1"/>
        <v>119</v>
      </c>
      <c r="V20" s="44">
        <f t="shared" si="2"/>
        <v>104</v>
      </c>
      <c r="W20" s="32">
        <v>10</v>
      </c>
      <c r="X20" s="42">
        <v>4</v>
      </c>
      <c r="Y20" s="42"/>
    </row>
    <row r="21" spans="1:25" s="23" customFormat="1" ht="26.25" customHeight="1">
      <c r="A21" s="42">
        <v>207</v>
      </c>
      <c r="B21" s="32" t="s">
        <v>40</v>
      </c>
      <c r="C21" s="38">
        <v>1302</v>
      </c>
      <c r="D21" s="38" t="s">
        <v>75</v>
      </c>
      <c r="E21" s="39">
        <v>0.46527777777777773</v>
      </c>
      <c r="F21" s="40">
        <v>0.5506944444444445</v>
      </c>
      <c r="G21" s="39">
        <v>0.0062499999999999995</v>
      </c>
      <c r="H21" s="41">
        <f t="shared" si="0"/>
        <v>0.07916666666666675</v>
      </c>
      <c r="I21" s="42"/>
      <c r="J21" s="42"/>
      <c r="K21" s="42">
        <v>29</v>
      </c>
      <c r="L21" s="42">
        <v>20</v>
      </c>
      <c r="M21" s="42">
        <v>4</v>
      </c>
      <c r="N21" s="42">
        <v>21</v>
      </c>
      <c r="O21" s="42">
        <v>0</v>
      </c>
      <c r="P21" s="42">
        <v>20</v>
      </c>
      <c r="Q21" s="42">
        <v>19</v>
      </c>
      <c r="R21" s="42">
        <v>0</v>
      </c>
      <c r="S21" s="42">
        <v>10</v>
      </c>
      <c r="T21" s="42">
        <v>15</v>
      </c>
      <c r="U21" s="43">
        <f t="shared" si="1"/>
        <v>138</v>
      </c>
      <c r="V21" s="44">
        <f t="shared" si="2"/>
        <v>138</v>
      </c>
      <c r="W21" s="60">
        <v>2</v>
      </c>
      <c r="X21" s="60">
        <v>1</v>
      </c>
      <c r="Y21" s="42"/>
    </row>
    <row r="22" spans="1:25" s="23" customFormat="1" ht="26.25">
      <c r="A22" s="42">
        <v>213</v>
      </c>
      <c r="B22" s="32" t="s">
        <v>40</v>
      </c>
      <c r="C22" s="38" t="s">
        <v>83</v>
      </c>
      <c r="D22" s="38" t="s">
        <v>84</v>
      </c>
      <c r="E22" s="39">
        <v>0.5069444444444444</v>
      </c>
      <c r="F22" s="40">
        <v>0.6020833333333333</v>
      </c>
      <c r="G22" s="39">
        <v>0.002777777777777778</v>
      </c>
      <c r="H22" s="41">
        <f t="shared" si="0"/>
        <v>0.0923611111111111</v>
      </c>
      <c r="I22" s="42">
        <v>-7</v>
      </c>
      <c r="J22" s="42"/>
      <c r="K22" s="42">
        <v>15</v>
      </c>
      <c r="L22" s="42">
        <v>0</v>
      </c>
      <c r="M22" s="42">
        <v>0</v>
      </c>
      <c r="N22" s="42">
        <v>25</v>
      </c>
      <c r="O22" s="42">
        <v>20</v>
      </c>
      <c r="P22" s="42">
        <v>20</v>
      </c>
      <c r="Q22" s="42">
        <v>20</v>
      </c>
      <c r="R22" s="42">
        <v>5</v>
      </c>
      <c r="S22" s="42">
        <v>10</v>
      </c>
      <c r="T22" s="42">
        <v>15</v>
      </c>
      <c r="U22" s="43">
        <f t="shared" si="1"/>
        <v>130</v>
      </c>
      <c r="V22" s="44">
        <f t="shared" si="2"/>
        <v>123</v>
      </c>
      <c r="W22" s="35">
        <v>3</v>
      </c>
      <c r="X22" s="35">
        <v>2</v>
      </c>
      <c r="Y22" s="42"/>
    </row>
    <row r="23" spans="1:25" s="23" customFormat="1" ht="26.25">
      <c r="A23" s="42">
        <v>214</v>
      </c>
      <c r="B23" s="32" t="s">
        <v>40</v>
      </c>
      <c r="C23" s="38" t="s">
        <v>63</v>
      </c>
      <c r="D23" s="38" t="s">
        <v>85</v>
      </c>
      <c r="E23" s="39">
        <v>0.5</v>
      </c>
      <c r="F23" s="40">
        <v>0.6131944444444445</v>
      </c>
      <c r="G23" s="39">
        <v>0.029166666666666664</v>
      </c>
      <c r="H23" s="41">
        <f t="shared" si="0"/>
        <v>0.08402777777777783</v>
      </c>
      <c r="I23" s="42">
        <v>-1</v>
      </c>
      <c r="J23" s="42">
        <v>-5</v>
      </c>
      <c r="K23" s="42">
        <v>2</v>
      </c>
      <c r="L23" s="42">
        <v>0</v>
      </c>
      <c r="M23" s="42">
        <v>2</v>
      </c>
      <c r="N23" s="42">
        <v>30</v>
      </c>
      <c r="O23" s="42">
        <v>20</v>
      </c>
      <c r="P23" s="42">
        <v>20</v>
      </c>
      <c r="Q23" s="42">
        <v>19</v>
      </c>
      <c r="R23" s="42">
        <v>10</v>
      </c>
      <c r="S23" s="42">
        <v>5</v>
      </c>
      <c r="T23" s="42">
        <v>15</v>
      </c>
      <c r="U23" s="43">
        <f t="shared" si="1"/>
        <v>118</v>
      </c>
      <c r="V23" s="44">
        <f t="shared" si="2"/>
        <v>117</v>
      </c>
      <c r="W23" s="32">
        <v>4</v>
      </c>
      <c r="X23" s="35">
        <v>3</v>
      </c>
      <c r="Y23" s="42"/>
    </row>
    <row r="24" spans="1:25" s="23" customFormat="1" ht="26.25">
      <c r="A24" s="42">
        <v>212</v>
      </c>
      <c r="B24" s="32" t="s">
        <v>40</v>
      </c>
      <c r="C24" s="38">
        <v>705</v>
      </c>
      <c r="D24" s="38" t="s">
        <v>82</v>
      </c>
      <c r="E24" s="39">
        <v>0.5208333333333334</v>
      </c>
      <c r="F24" s="40">
        <v>0.6222222222222222</v>
      </c>
      <c r="G24" s="39">
        <v>0.027777777777777776</v>
      </c>
      <c r="H24" s="41">
        <f t="shared" si="0"/>
        <v>0.07361111111111109</v>
      </c>
      <c r="I24" s="42"/>
      <c r="J24" s="42"/>
      <c r="K24" s="42">
        <v>5</v>
      </c>
      <c r="L24" s="42">
        <v>0</v>
      </c>
      <c r="M24" s="42">
        <v>10</v>
      </c>
      <c r="N24" s="42">
        <v>9</v>
      </c>
      <c r="O24" s="42">
        <v>20</v>
      </c>
      <c r="P24" s="42">
        <v>20</v>
      </c>
      <c r="Q24" s="42">
        <v>18</v>
      </c>
      <c r="R24" s="42">
        <v>10</v>
      </c>
      <c r="S24" s="42">
        <v>2</v>
      </c>
      <c r="T24" s="42">
        <v>15</v>
      </c>
      <c r="U24" s="43">
        <f t="shared" si="1"/>
        <v>109</v>
      </c>
      <c r="V24" s="44">
        <f t="shared" si="2"/>
        <v>109</v>
      </c>
      <c r="W24" s="42">
        <v>7</v>
      </c>
      <c r="X24" s="42">
        <v>4</v>
      </c>
      <c r="Y24" s="42"/>
    </row>
    <row r="25" spans="1:25" s="23" customFormat="1" ht="26.25">
      <c r="A25" s="42">
        <v>202</v>
      </c>
      <c r="B25" s="32" t="s">
        <v>40</v>
      </c>
      <c r="C25" s="38" t="s">
        <v>64</v>
      </c>
      <c r="D25" s="38" t="s">
        <v>69</v>
      </c>
      <c r="E25" s="39">
        <v>0.4583333333333333</v>
      </c>
      <c r="F25" s="40">
        <v>0.5270833333333333</v>
      </c>
      <c r="G25" s="39">
        <v>0.005555555555555556</v>
      </c>
      <c r="H25" s="41">
        <f t="shared" si="0"/>
        <v>0.06319444444444448</v>
      </c>
      <c r="I25" s="42"/>
      <c r="J25" s="42"/>
      <c r="K25" s="42">
        <v>0</v>
      </c>
      <c r="L25" s="42">
        <v>0</v>
      </c>
      <c r="M25" s="42">
        <v>0</v>
      </c>
      <c r="N25" s="42">
        <v>20</v>
      </c>
      <c r="O25" s="42">
        <v>0</v>
      </c>
      <c r="P25" s="42">
        <v>20</v>
      </c>
      <c r="Q25" s="42">
        <v>16</v>
      </c>
      <c r="R25" s="42">
        <v>10</v>
      </c>
      <c r="S25" s="42">
        <v>7</v>
      </c>
      <c r="T25" s="42">
        <v>5</v>
      </c>
      <c r="U25" s="43">
        <f t="shared" si="1"/>
        <v>78</v>
      </c>
      <c r="V25" s="44">
        <f t="shared" si="2"/>
        <v>78</v>
      </c>
      <c r="W25" s="32">
        <v>11</v>
      </c>
      <c r="X25" s="42">
        <v>5</v>
      </c>
      <c r="Y25" s="42"/>
    </row>
    <row r="26" spans="1:25" s="23" customFormat="1" ht="26.25">
      <c r="A26" s="42">
        <v>201</v>
      </c>
      <c r="B26" s="32" t="s">
        <v>40</v>
      </c>
      <c r="C26" s="38">
        <v>86</v>
      </c>
      <c r="D26" s="38" t="s">
        <v>68</v>
      </c>
      <c r="E26" s="39">
        <v>0.4166666666666667</v>
      </c>
      <c r="F26" s="40">
        <v>0.5361111111111111</v>
      </c>
      <c r="G26" s="39">
        <v>0.003472222222222222</v>
      </c>
      <c r="H26" s="41">
        <f t="shared" si="0"/>
        <v>0.11597222222222218</v>
      </c>
      <c r="I26" s="42"/>
      <c r="J26" s="42"/>
      <c r="K26" s="42">
        <v>27</v>
      </c>
      <c r="L26" s="42">
        <v>20</v>
      </c>
      <c r="M26" s="42">
        <v>10</v>
      </c>
      <c r="N26" s="42">
        <v>22</v>
      </c>
      <c r="O26" s="42">
        <v>20</v>
      </c>
      <c r="P26" s="42">
        <v>20</v>
      </c>
      <c r="Q26" s="42">
        <v>18</v>
      </c>
      <c r="R26" s="42">
        <v>5</v>
      </c>
      <c r="S26" s="42">
        <v>6</v>
      </c>
      <c r="T26" s="42">
        <v>10</v>
      </c>
      <c r="U26" s="43">
        <f t="shared" si="1"/>
        <v>158</v>
      </c>
      <c r="V26" s="44">
        <f t="shared" si="2"/>
        <v>158</v>
      </c>
      <c r="W26" s="38" t="s">
        <v>101</v>
      </c>
      <c r="X26" s="38" t="s">
        <v>101</v>
      </c>
      <c r="Y26" s="42"/>
    </row>
    <row r="27" spans="1:25" s="23" customFormat="1" ht="26.25">
      <c r="A27" s="42">
        <v>216</v>
      </c>
      <c r="B27" s="32" t="s">
        <v>42</v>
      </c>
      <c r="C27" s="38" t="s">
        <v>87</v>
      </c>
      <c r="D27" s="38" t="s">
        <v>88</v>
      </c>
      <c r="E27" s="39">
        <v>0.5277777777777778</v>
      </c>
      <c r="F27" s="40">
        <v>0.6291666666666667</v>
      </c>
      <c r="G27" s="39">
        <v>0.012499999999999999</v>
      </c>
      <c r="H27" s="41">
        <f t="shared" si="0"/>
        <v>0.08888888888888886</v>
      </c>
      <c r="I27" s="42">
        <v>-4</v>
      </c>
      <c r="J27" s="42"/>
      <c r="K27" s="42">
        <v>55</v>
      </c>
      <c r="L27" s="42">
        <v>0</v>
      </c>
      <c r="M27" s="42">
        <v>0</v>
      </c>
      <c r="N27" s="42">
        <v>27</v>
      </c>
      <c r="O27" s="42">
        <v>0</v>
      </c>
      <c r="P27" s="42">
        <v>20</v>
      </c>
      <c r="Q27" s="42">
        <v>15</v>
      </c>
      <c r="R27" s="42">
        <v>10</v>
      </c>
      <c r="S27" s="42">
        <v>7</v>
      </c>
      <c r="T27" s="42">
        <v>15</v>
      </c>
      <c r="U27" s="43">
        <f t="shared" si="1"/>
        <v>149</v>
      </c>
      <c r="V27" s="44">
        <f t="shared" si="2"/>
        <v>145</v>
      </c>
      <c r="W27" s="38">
        <v>1</v>
      </c>
      <c r="X27" s="59" t="s">
        <v>47</v>
      </c>
      <c r="Y27" s="42"/>
    </row>
    <row r="28" spans="1:25" s="23" customFormat="1" ht="26.25">
      <c r="A28" s="42">
        <v>204</v>
      </c>
      <c r="B28" s="32" t="s">
        <v>42</v>
      </c>
      <c r="C28" s="38">
        <v>1874</v>
      </c>
      <c r="D28" s="38" t="s">
        <v>72</v>
      </c>
      <c r="E28" s="39">
        <v>0.4375</v>
      </c>
      <c r="F28" s="40">
        <v>0.5645833333333333</v>
      </c>
      <c r="G28" s="39">
        <v>0.011805555555555555</v>
      </c>
      <c r="H28" s="41">
        <f t="shared" si="0"/>
        <v>0.11527777777777777</v>
      </c>
      <c r="I28" s="42"/>
      <c r="J28" s="42"/>
      <c r="K28" s="42">
        <v>10</v>
      </c>
      <c r="L28" s="42">
        <v>0</v>
      </c>
      <c r="M28" s="42">
        <v>0</v>
      </c>
      <c r="N28" s="42">
        <v>0</v>
      </c>
      <c r="O28" s="42">
        <v>20</v>
      </c>
      <c r="P28" s="42">
        <v>0</v>
      </c>
      <c r="Q28" s="42">
        <v>0</v>
      </c>
      <c r="R28" s="42">
        <v>10</v>
      </c>
      <c r="S28" s="42">
        <v>3</v>
      </c>
      <c r="T28" s="42">
        <v>10</v>
      </c>
      <c r="U28" s="43">
        <f t="shared" si="1"/>
        <v>53</v>
      </c>
      <c r="V28" s="44">
        <f t="shared" si="2"/>
        <v>53</v>
      </c>
      <c r="W28" s="38" t="s">
        <v>101</v>
      </c>
      <c r="X28" s="38" t="s">
        <v>101</v>
      </c>
      <c r="Y28" s="42"/>
    </row>
    <row r="29" spans="1:25" s="23" customFormat="1" ht="26.25" customHeight="1">
      <c r="A29" s="42">
        <v>217</v>
      </c>
      <c r="B29" s="32" t="s">
        <v>42</v>
      </c>
      <c r="C29" s="38">
        <v>2077</v>
      </c>
      <c r="D29" s="38" t="s">
        <v>89</v>
      </c>
      <c r="E29" s="39">
        <v>0.5868055555555556</v>
      </c>
      <c r="F29" s="40">
        <v>0.6993055555555556</v>
      </c>
      <c r="G29" s="39">
        <v>0.003472222222222222</v>
      </c>
      <c r="H29" s="41">
        <f t="shared" si="0"/>
        <v>0.10902777777777782</v>
      </c>
      <c r="I29" s="42"/>
      <c r="J29" s="42"/>
      <c r="K29" s="42">
        <v>30</v>
      </c>
      <c r="L29" s="42">
        <v>0</v>
      </c>
      <c r="M29" s="42">
        <v>8</v>
      </c>
      <c r="N29" s="42">
        <v>20</v>
      </c>
      <c r="O29" s="42">
        <v>0</v>
      </c>
      <c r="P29" s="42">
        <v>0</v>
      </c>
      <c r="Q29" s="42">
        <v>0</v>
      </c>
      <c r="R29" s="42">
        <v>10</v>
      </c>
      <c r="S29" s="42">
        <v>0</v>
      </c>
      <c r="T29" s="42">
        <v>0</v>
      </c>
      <c r="U29" s="43">
        <f t="shared" si="1"/>
        <v>68</v>
      </c>
      <c r="V29" s="44">
        <f t="shared" si="2"/>
        <v>68</v>
      </c>
      <c r="W29" s="60" t="s">
        <v>101</v>
      </c>
      <c r="X29" s="60" t="s">
        <v>101</v>
      </c>
      <c r="Y29" s="42"/>
    </row>
    <row r="30" spans="1:25" s="23" customFormat="1" ht="12.75">
      <c r="A30" s="49"/>
      <c r="B30" s="50"/>
      <c r="C30" s="51"/>
      <c r="D30" s="51"/>
      <c r="E30" s="52"/>
      <c r="F30" s="52"/>
      <c r="G30" s="52"/>
      <c r="H30" s="53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4"/>
      <c r="V30" s="55"/>
      <c r="W30" s="51"/>
      <c r="X30" s="56"/>
      <c r="Y30" s="49"/>
    </row>
    <row r="32" spans="2:26" s="11" customFormat="1" ht="12.75">
      <c r="B32" s="12" t="s">
        <v>22</v>
      </c>
      <c r="C32" s="12"/>
      <c r="D32" s="12"/>
      <c r="E32" s="12"/>
      <c r="I32" s="11" t="s">
        <v>25</v>
      </c>
      <c r="J32" s="13"/>
      <c r="W32" s="13"/>
      <c r="Z32" s="14"/>
    </row>
    <row r="33" spans="2:26" s="11" customFormat="1" ht="12.75">
      <c r="B33" s="12"/>
      <c r="C33" s="12"/>
      <c r="D33" s="12"/>
      <c r="E33" s="12"/>
      <c r="J33" s="13"/>
      <c r="W33" s="13"/>
      <c r="Z33" s="14"/>
    </row>
    <row r="34" spans="2:26" s="11" customFormat="1" ht="12.75">
      <c r="B34" s="12" t="s">
        <v>23</v>
      </c>
      <c r="C34" s="12"/>
      <c r="D34" s="12"/>
      <c r="E34" s="12"/>
      <c r="I34" s="11" t="s">
        <v>37</v>
      </c>
      <c r="J34" s="13"/>
      <c r="W34" s="13"/>
      <c r="Z34" s="14"/>
    </row>
  </sheetData>
  <sheetProtection/>
  <mergeCells count="13">
    <mergeCell ref="B1:X1"/>
    <mergeCell ref="B3:X3"/>
    <mergeCell ref="B4:X4"/>
    <mergeCell ref="B6:C6"/>
    <mergeCell ref="B5:X5"/>
    <mergeCell ref="K9:O9"/>
    <mergeCell ref="B7:C7"/>
    <mergeCell ref="A9:C9"/>
    <mergeCell ref="A10:C10"/>
    <mergeCell ref="B8:Z8"/>
    <mergeCell ref="P9:Q9"/>
    <mergeCell ref="R9:T9"/>
    <mergeCell ref="W9:X10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showGridLines="0" tabSelected="1" zoomScale="70" zoomScaleNormal="70" zoomScalePageLayoutView="0" workbookViewId="0" topLeftCell="A1">
      <selection activeCell="B8" sqref="B8:W8"/>
    </sheetView>
  </sheetViews>
  <sheetFormatPr defaultColWidth="9.00390625" defaultRowHeight="12.75"/>
  <cols>
    <col min="1" max="1" width="4.00390625" style="0" bestFit="1" customWidth="1"/>
    <col min="2" max="2" width="21.00390625" style="3" customWidth="1"/>
    <col min="3" max="3" width="8.75390625" style="3" customWidth="1"/>
    <col min="4" max="4" width="24.25390625" style="3" customWidth="1"/>
    <col min="5" max="6" width="8.125" style="0" bestFit="1" customWidth="1"/>
    <col min="7" max="7" width="8.125" style="0" customWidth="1"/>
    <col min="8" max="8" width="9.625" style="0" customWidth="1"/>
    <col min="9" max="9" width="5.50390625" style="0" customWidth="1"/>
    <col min="10" max="10" width="5.00390625" style="0" bestFit="1" customWidth="1"/>
    <col min="11" max="11" width="4.00390625" style="0" bestFit="1" customWidth="1"/>
    <col min="12" max="12" width="3.50390625" style="0" customWidth="1"/>
    <col min="13" max="13" width="3.75390625" style="0" customWidth="1"/>
    <col min="14" max="14" width="4.125" style="0" customWidth="1"/>
    <col min="15" max="15" width="3.75390625" style="0" customWidth="1"/>
    <col min="16" max="16" width="4.00390625" style="0" customWidth="1"/>
    <col min="17" max="17" width="5.25390625" style="0" customWidth="1"/>
    <col min="18" max="18" width="5.125" style="0" customWidth="1"/>
    <col min="19" max="19" width="5.625" style="0" bestFit="1" customWidth="1"/>
    <col min="20" max="20" width="5.50390625" style="0" customWidth="1"/>
    <col min="21" max="21" width="9.375" style="1" customWidth="1"/>
    <col min="22" max="22" width="9.50390625" style="15" bestFit="1" customWidth="1"/>
    <col min="23" max="23" width="0.5" style="15" hidden="1" customWidth="1"/>
  </cols>
  <sheetData>
    <row r="1" spans="2:23" ht="22.5">
      <c r="B1" s="84" t="s">
        <v>39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27"/>
    </row>
    <row r="2" spans="2:23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8"/>
    </row>
    <row r="3" spans="2:23" s="2" customFormat="1" ht="17.25">
      <c r="B3" s="83" t="s">
        <v>104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29"/>
    </row>
    <row r="4" spans="2:23" s="2" customFormat="1" ht="17.25">
      <c r="B4" s="83" t="s">
        <v>15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29"/>
    </row>
    <row r="5" spans="2:23" s="2" customFormat="1" ht="17.25">
      <c r="B5" s="87">
        <v>41903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29"/>
    </row>
    <row r="6" spans="2:23" s="2" customFormat="1" ht="17.25">
      <c r="B6" s="85" t="s">
        <v>17</v>
      </c>
      <c r="C6" s="86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29"/>
    </row>
    <row r="7" spans="2:23" s="2" customFormat="1" ht="17.25">
      <c r="B7" s="85" t="s">
        <v>18</v>
      </c>
      <c r="C7" s="86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29"/>
    </row>
    <row r="8" spans="2:23" ht="12.75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</row>
    <row r="9" spans="1:24" s="20" customFormat="1" ht="12.75">
      <c r="A9" s="96"/>
      <c r="B9" s="96"/>
      <c r="C9" s="96"/>
      <c r="D9" s="46"/>
      <c r="E9" s="46"/>
      <c r="F9" s="46"/>
      <c r="G9" s="46"/>
      <c r="H9" s="46"/>
      <c r="I9" s="46"/>
      <c r="J9" s="47" t="s">
        <v>21</v>
      </c>
      <c r="K9" s="97"/>
      <c r="L9" s="97"/>
      <c r="M9" s="98"/>
      <c r="N9" s="103">
        <v>83</v>
      </c>
      <c r="O9" s="97"/>
      <c r="P9" s="98"/>
      <c r="Q9" s="103">
        <v>57</v>
      </c>
      <c r="R9" s="97"/>
      <c r="S9" s="62"/>
      <c r="T9" s="68"/>
      <c r="U9" s="99" t="s">
        <v>33</v>
      </c>
      <c r="V9" s="100"/>
      <c r="W9" s="46"/>
      <c r="X9" s="68"/>
    </row>
    <row r="10" spans="1:24" s="20" customFormat="1" ht="12.75">
      <c r="A10" s="96"/>
      <c r="B10" s="96"/>
      <c r="C10" s="96"/>
      <c r="D10" s="46"/>
      <c r="E10" s="46"/>
      <c r="F10" s="46"/>
      <c r="G10" s="46"/>
      <c r="H10" s="46"/>
      <c r="I10" s="46"/>
      <c r="J10" s="47" t="s">
        <v>0</v>
      </c>
      <c r="K10" s="48">
        <v>2</v>
      </c>
      <c r="L10" s="48">
        <v>3</v>
      </c>
      <c r="M10" s="48">
        <v>5</v>
      </c>
      <c r="N10" s="48">
        <v>6</v>
      </c>
      <c r="O10" s="48">
        <v>7</v>
      </c>
      <c r="P10" s="48">
        <v>8</v>
      </c>
      <c r="Q10" s="48">
        <v>9</v>
      </c>
      <c r="R10" s="65">
        <v>10</v>
      </c>
      <c r="S10" s="69"/>
      <c r="T10" s="63"/>
      <c r="U10" s="101"/>
      <c r="V10" s="102"/>
      <c r="W10" s="46"/>
      <c r="X10" s="63"/>
    </row>
    <row r="11" spans="1:24" s="20" customFormat="1" ht="12.75" hidden="1">
      <c r="A11" s="46"/>
      <c r="B11" s="46"/>
      <c r="C11" s="46"/>
      <c r="D11" s="46"/>
      <c r="E11" s="46"/>
      <c r="F11" s="46"/>
      <c r="G11" s="46"/>
      <c r="H11" s="46"/>
      <c r="I11" s="46"/>
      <c r="J11" s="47"/>
      <c r="K11" s="48"/>
      <c r="L11" s="48"/>
      <c r="M11" s="48"/>
      <c r="N11" s="48"/>
      <c r="O11" s="48"/>
      <c r="P11" s="46"/>
      <c r="Q11" s="48"/>
      <c r="R11" s="65"/>
      <c r="S11" s="69"/>
      <c r="T11" s="63"/>
      <c r="U11" s="71"/>
      <c r="V11" s="64"/>
      <c r="W11" s="46"/>
      <c r="X11" s="63"/>
    </row>
    <row r="12" spans="1:24" s="26" customFormat="1" ht="146.25" customHeight="1">
      <c r="A12" s="31" t="s">
        <v>16</v>
      </c>
      <c r="B12" s="35" t="s">
        <v>9</v>
      </c>
      <c r="C12" s="31" t="s">
        <v>10</v>
      </c>
      <c r="D12" s="35" t="s">
        <v>26</v>
      </c>
      <c r="E12" s="32" t="s">
        <v>3</v>
      </c>
      <c r="F12" s="32" t="s">
        <v>4</v>
      </c>
      <c r="G12" s="32" t="s">
        <v>19</v>
      </c>
      <c r="H12" s="33" t="s">
        <v>5</v>
      </c>
      <c r="I12" s="34" t="s">
        <v>6</v>
      </c>
      <c r="J12" s="34" t="s">
        <v>20</v>
      </c>
      <c r="K12" s="34" t="s">
        <v>27</v>
      </c>
      <c r="L12" s="34" t="s">
        <v>28</v>
      </c>
      <c r="M12" s="34" t="s">
        <v>30</v>
      </c>
      <c r="N12" s="34" t="s">
        <v>1</v>
      </c>
      <c r="O12" s="34" t="s">
        <v>31</v>
      </c>
      <c r="P12" s="36" t="s">
        <v>32</v>
      </c>
      <c r="Q12" s="34" t="s">
        <v>14</v>
      </c>
      <c r="R12" s="66" t="s">
        <v>13</v>
      </c>
      <c r="S12" s="70" t="s">
        <v>7</v>
      </c>
      <c r="T12" s="37" t="s">
        <v>8</v>
      </c>
      <c r="U12" s="72" t="s">
        <v>103</v>
      </c>
      <c r="V12" s="37" t="s">
        <v>34</v>
      </c>
      <c r="W12" s="36"/>
      <c r="X12" s="37" t="s">
        <v>24</v>
      </c>
    </row>
    <row r="13" spans="1:24" s="23" customFormat="1" ht="27" customHeight="1">
      <c r="A13" s="42">
        <v>307</v>
      </c>
      <c r="B13" s="32" t="s">
        <v>56</v>
      </c>
      <c r="C13" s="38" t="s">
        <v>57</v>
      </c>
      <c r="D13" s="38" t="s">
        <v>96</v>
      </c>
      <c r="E13" s="39">
        <v>0.4861111111111111</v>
      </c>
      <c r="F13" s="40">
        <v>0.6506944444444445</v>
      </c>
      <c r="G13" s="39">
        <v>0.014583333333333332</v>
      </c>
      <c r="H13" s="41">
        <f aca="true" t="shared" si="0" ref="H13:H22">F13-E13-G13</f>
        <v>0.15000000000000002</v>
      </c>
      <c r="I13" s="42"/>
      <c r="J13" s="42">
        <v>-10</v>
      </c>
      <c r="K13" s="42">
        <v>20</v>
      </c>
      <c r="L13" s="42">
        <v>0</v>
      </c>
      <c r="M13" s="42">
        <v>0</v>
      </c>
      <c r="N13" s="42">
        <v>10</v>
      </c>
      <c r="O13" s="42">
        <v>0</v>
      </c>
      <c r="P13" s="42">
        <v>5</v>
      </c>
      <c r="Q13" s="42">
        <v>20</v>
      </c>
      <c r="R13" s="42">
        <v>14</v>
      </c>
      <c r="S13" s="67">
        <f aca="true" t="shared" si="1" ref="S13:S22">SUM(J13:R13)</f>
        <v>59</v>
      </c>
      <c r="T13" s="44">
        <f aca="true" t="shared" si="2" ref="T13:T22">S13+I13</f>
        <v>59</v>
      </c>
      <c r="U13" s="38" t="s">
        <v>102</v>
      </c>
      <c r="V13" s="38" t="s">
        <v>102</v>
      </c>
      <c r="W13" s="45"/>
      <c r="X13" s="73"/>
    </row>
    <row r="14" spans="1:24" s="23" customFormat="1" ht="26.25" customHeight="1">
      <c r="A14" s="42">
        <v>308</v>
      </c>
      <c r="B14" s="32" t="s">
        <v>49</v>
      </c>
      <c r="C14" s="38">
        <v>1286</v>
      </c>
      <c r="D14" s="38" t="s">
        <v>97</v>
      </c>
      <c r="E14" s="39">
        <v>0.47222222222222227</v>
      </c>
      <c r="F14" s="40">
        <v>0.56875</v>
      </c>
      <c r="G14" s="39">
        <v>0.011805555555555555</v>
      </c>
      <c r="H14" s="41">
        <f t="shared" si="0"/>
        <v>0.08472222222222216</v>
      </c>
      <c r="I14" s="42">
        <v>-1</v>
      </c>
      <c r="J14" s="42"/>
      <c r="K14" s="42">
        <v>0</v>
      </c>
      <c r="L14" s="42">
        <v>8</v>
      </c>
      <c r="M14" s="42">
        <v>20</v>
      </c>
      <c r="N14" s="42">
        <v>10</v>
      </c>
      <c r="O14" s="42">
        <v>0</v>
      </c>
      <c r="P14" s="42">
        <v>15</v>
      </c>
      <c r="Q14" s="42">
        <v>20</v>
      </c>
      <c r="R14" s="42">
        <v>18</v>
      </c>
      <c r="S14" s="43">
        <f t="shared" si="1"/>
        <v>91</v>
      </c>
      <c r="T14" s="44">
        <f t="shared" si="2"/>
        <v>90</v>
      </c>
      <c r="U14" s="38">
        <v>3</v>
      </c>
      <c r="V14" s="38">
        <v>1</v>
      </c>
      <c r="W14" s="45"/>
      <c r="X14" s="42"/>
    </row>
    <row r="15" spans="1:24" s="23" customFormat="1" ht="26.25">
      <c r="A15" s="42">
        <v>309</v>
      </c>
      <c r="B15" s="32" t="s">
        <v>49</v>
      </c>
      <c r="C15" s="38" t="s">
        <v>61</v>
      </c>
      <c r="D15" s="38" t="s">
        <v>98</v>
      </c>
      <c r="E15" s="39">
        <v>0.4930555555555556</v>
      </c>
      <c r="F15" s="40">
        <v>0.5944444444444444</v>
      </c>
      <c r="G15" s="39">
        <v>0.02638888888888889</v>
      </c>
      <c r="H15" s="41">
        <f t="shared" si="0"/>
        <v>0.07499999999999997</v>
      </c>
      <c r="I15" s="42"/>
      <c r="J15" s="42"/>
      <c r="K15" s="42">
        <v>0</v>
      </c>
      <c r="L15" s="42">
        <v>2</v>
      </c>
      <c r="M15" s="42">
        <v>20</v>
      </c>
      <c r="N15" s="42">
        <v>10</v>
      </c>
      <c r="O15" s="42">
        <v>2</v>
      </c>
      <c r="P15" s="42">
        <v>10</v>
      </c>
      <c r="Q15" s="42">
        <v>20</v>
      </c>
      <c r="R15" s="42">
        <v>20</v>
      </c>
      <c r="S15" s="43">
        <f t="shared" si="1"/>
        <v>84</v>
      </c>
      <c r="T15" s="44">
        <f t="shared" si="2"/>
        <v>84</v>
      </c>
      <c r="U15" s="32">
        <v>5</v>
      </c>
      <c r="V15" s="35">
        <v>2</v>
      </c>
      <c r="W15" s="45"/>
      <c r="X15" s="42"/>
    </row>
    <row r="16" spans="1:24" s="23" customFormat="1" ht="26.25">
      <c r="A16" s="42">
        <v>304</v>
      </c>
      <c r="B16" s="32" t="s">
        <v>49</v>
      </c>
      <c r="C16" s="38">
        <v>1399</v>
      </c>
      <c r="D16" s="38" t="s">
        <v>93</v>
      </c>
      <c r="E16" s="39">
        <v>0.4791666666666667</v>
      </c>
      <c r="F16" s="40">
        <v>0.5569444444444445</v>
      </c>
      <c r="G16" s="39">
        <v>0.02638888888888889</v>
      </c>
      <c r="H16" s="41">
        <f t="shared" si="0"/>
        <v>0.05138888888888889</v>
      </c>
      <c r="I16" s="42"/>
      <c r="J16" s="42"/>
      <c r="K16" s="42">
        <v>0</v>
      </c>
      <c r="L16" s="42">
        <v>8</v>
      </c>
      <c r="M16" s="42">
        <v>0</v>
      </c>
      <c r="N16" s="42">
        <v>10</v>
      </c>
      <c r="O16" s="42">
        <v>0</v>
      </c>
      <c r="P16" s="42">
        <v>15</v>
      </c>
      <c r="Q16" s="42">
        <v>20</v>
      </c>
      <c r="R16" s="42">
        <v>11</v>
      </c>
      <c r="S16" s="43">
        <f t="shared" si="1"/>
        <v>64</v>
      </c>
      <c r="T16" s="44">
        <f t="shared" si="2"/>
        <v>64</v>
      </c>
      <c r="U16" s="32">
        <v>6</v>
      </c>
      <c r="V16" s="35">
        <v>3</v>
      </c>
      <c r="W16" s="45"/>
      <c r="X16" s="42"/>
    </row>
    <row r="17" spans="1:24" s="23" customFormat="1" ht="26.25">
      <c r="A17" s="42">
        <v>305</v>
      </c>
      <c r="B17" s="32" t="s">
        <v>49</v>
      </c>
      <c r="C17" s="38" t="s">
        <v>50</v>
      </c>
      <c r="D17" s="38" t="s">
        <v>94</v>
      </c>
      <c r="E17" s="39">
        <v>0.4513888888888889</v>
      </c>
      <c r="F17" s="40">
        <v>0.5541666666666667</v>
      </c>
      <c r="G17" s="39">
        <v>0.003472222222222222</v>
      </c>
      <c r="H17" s="41">
        <f t="shared" si="0"/>
        <v>0.09930555555555558</v>
      </c>
      <c r="I17" s="42">
        <v>-12</v>
      </c>
      <c r="J17" s="42"/>
      <c r="K17" s="42">
        <v>0</v>
      </c>
      <c r="L17" s="42">
        <v>4</v>
      </c>
      <c r="M17" s="42">
        <v>0</v>
      </c>
      <c r="N17" s="42">
        <v>10</v>
      </c>
      <c r="O17" s="42">
        <v>2</v>
      </c>
      <c r="P17" s="42">
        <v>15</v>
      </c>
      <c r="Q17" s="42">
        <v>20</v>
      </c>
      <c r="R17" s="42">
        <v>19</v>
      </c>
      <c r="S17" s="43">
        <f t="shared" si="1"/>
        <v>70</v>
      </c>
      <c r="T17" s="44">
        <f t="shared" si="2"/>
        <v>58</v>
      </c>
      <c r="U17" s="38">
        <v>7</v>
      </c>
      <c r="V17" s="57">
        <v>4</v>
      </c>
      <c r="W17" s="45"/>
      <c r="X17" s="42"/>
    </row>
    <row r="18" spans="1:24" s="23" customFormat="1" ht="52.5">
      <c r="A18" s="42">
        <v>306</v>
      </c>
      <c r="B18" s="32" t="s">
        <v>40</v>
      </c>
      <c r="C18" s="38">
        <v>1302</v>
      </c>
      <c r="D18" s="38" t="s">
        <v>95</v>
      </c>
      <c r="E18" s="39">
        <v>0.46527777777777773</v>
      </c>
      <c r="F18" s="40">
        <v>0.5534722222222223</v>
      </c>
      <c r="G18" s="39">
        <v>0.006944444444444444</v>
      </c>
      <c r="H18" s="41">
        <f t="shared" si="0"/>
        <v>0.08125000000000007</v>
      </c>
      <c r="I18" s="42"/>
      <c r="J18" s="42"/>
      <c r="K18" s="42">
        <v>20</v>
      </c>
      <c r="L18" s="42">
        <v>8</v>
      </c>
      <c r="M18" s="42">
        <v>20</v>
      </c>
      <c r="N18" s="42">
        <v>5</v>
      </c>
      <c r="O18" s="42">
        <v>6</v>
      </c>
      <c r="P18" s="42">
        <v>15</v>
      </c>
      <c r="Q18" s="42">
        <v>20</v>
      </c>
      <c r="R18" s="42">
        <v>16</v>
      </c>
      <c r="S18" s="43">
        <f t="shared" si="1"/>
        <v>110</v>
      </c>
      <c r="T18" s="44">
        <f t="shared" si="2"/>
        <v>110</v>
      </c>
      <c r="U18" s="38">
        <v>1</v>
      </c>
      <c r="V18" s="35">
        <v>1</v>
      </c>
      <c r="W18" s="45"/>
      <c r="X18" s="42"/>
    </row>
    <row r="19" spans="1:24" s="23" customFormat="1" ht="30" customHeight="1">
      <c r="A19" s="42">
        <v>301</v>
      </c>
      <c r="B19" s="32" t="s">
        <v>40</v>
      </c>
      <c r="C19" s="38">
        <v>86</v>
      </c>
      <c r="D19" s="38" t="s">
        <v>90</v>
      </c>
      <c r="E19" s="39">
        <v>0.4166666666666667</v>
      </c>
      <c r="F19" s="40">
        <v>0.4840277777777778</v>
      </c>
      <c r="G19" s="39">
        <v>0.001388888888888889</v>
      </c>
      <c r="H19" s="41">
        <f t="shared" si="0"/>
        <v>0.06597222222222221</v>
      </c>
      <c r="I19" s="42"/>
      <c r="J19" s="42"/>
      <c r="K19" s="42">
        <v>20</v>
      </c>
      <c r="L19" s="42">
        <v>6</v>
      </c>
      <c r="M19" s="42">
        <v>20</v>
      </c>
      <c r="N19" s="42">
        <v>10</v>
      </c>
      <c r="O19" s="42">
        <v>6</v>
      </c>
      <c r="P19" s="42">
        <v>15</v>
      </c>
      <c r="Q19" s="42">
        <v>10</v>
      </c>
      <c r="R19" s="42">
        <v>15</v>
      </c>
      <c r="S19" s="43">
        <f t="shared" si="1"/>
        <v>102</v>
      </c>
      <c r="T19" s="44">
        <f t="shared" si="2"/>
        <v>102</v>
      </c>
      <c r="U19" s="38">
        <v>2</v>
      </c>
      <c r="V19" s="35">
        <v>2</v>
      </c>
      <c r="W19" s="45"/>
      <c r="X19" s="42"/>
    </row>
    <row r="20" spans="1:24" s="23" customFormat="1" ht="27.75" customHeight="1">
      <c r="A20" s="42">
        <v>310</v>
      </c>
      <c r="B20" s="32" t="s">
        <v>40</v>
      </c>
      <c r="C20" s="38" t="s">
        <v>63</v>
      </c>
      <c r="D20" s="38" t="s">
        <v>99</v>
      </c>
      <c r="E20" s="39">
        <v>0.5</v>
      </c>
      <c r="F20" s="40">
        <v>0.5833333333333334</v>
      </c>
      <c r="G20" s="39">
        <v>0.011111111111111112</v>
      </c>
      <c r="H20" s="41">
        <f t="shared" si="0"/>
        <v>0.07222222222222226</v>
      </c>
      <c r="I20" s="42"/>
      <c r="J20" s="42"/>
      <c r="K20" s="42">
        <v>0</v>
      </c>
      <c r="L20" s="42">
        <v>4</v>
      </c>
      <c r="M20" s="42">
        <v>20</v>
      </c>
      <c r="N20" s="42">
        <v>10</v>
      </c>
      <c r="O20" s="42">
        <v>0</v>
      </c>
      <c r="P20" s="42">
        <v>15</v>
      </c>
      <c r="Q20" s="42">
        <v>20</v>
      </c>
      <c r="R20" s="42">
        <v>18</v>
      </c>
      <c r="S20" s="43">
        <f t="shared" si="1"/>
        <v>87</v>
      </c>
      <c r="T20" s="44">
        <f t="shared" si="2"/>
        <v>87</v>
      </c>
      <c r="U20" s="42">
        <v>4</v>
      </c>
      <c r="V20" s="35">
        <v>3</v>
      </c>
      <c r="W20" s="45"/>
      <c r="X20" s="42"/>
    </row>
    <row r="21" spans="1:24" s="23" customFormat="1" ht="26.25">
      <c r="A21" s="42">
        <v>302</v>
      </c>
      <c r="B21" s="32" t="s">
        <v>42</v>
      </c>
      <c r="C21" s="38" t="s">
        <v>44</v>
      </c>
      <c r="D21" s="38" t="s">
        <v>91</v>
      </c>
      <c r="E21" s="39">
        <v>0.4375</v>
      </c>
      <c r="F21" s="40">
        <v>0.5638888888888889</v>
      </c>
      <c r="G21" s="39">
        <v>0.003472222222222222</v>
      </c>
      <c r="H21" s="41">
        <f t="shared" si="0"/>
        <v>0.12291666666666666</v>
      </c>
      <c r="I21" s="42"/>
      <c r="J21" s="42"/>
      <c r="K21" s="42">
        <v>20</v>
      </c>
      <c r="L21" s="42">
        <v>8</v>
      </c>
      <c r="M21" s="42">
        <v>0</v>
      </c>
      <c r="N21" s="42">
        <v>5</v>
      </c>
      <c r="O21" s="42">
        <v>1</v>
      </c>
      <c r="P21" s="42">
        <v>15</v>
      </c>
      <c r="Q21" s="42">
        <v>20</v>
      </c>
      <c r="R21" s="42">
        <v>9</v>
      </c>
      <c r="S21" s="43">
        <f t="shared" si="1"/>
        <v>78</v>
      </c>
      <c r="T21" s="44">
        <f t="shared" si="2"/>
        <v>78</v>
      </c>
      <c r="U21" s="38" t="s">
        <v>101</v>
      </c>
      <c r="V21" s="38" t="s">
        <v>101</v>
      </c>
      <c r="W21" s="45"/>
      <c r="X21" s="42"/>
    </row>
    <row r="22" spans="1:24" s="23" customFormat="1" ht="26.25">
      <c r="A22" s="42">
        <v>303</v>
      </c>
      <c r="B22" s="32" t="s">
        <v>42</v>
      </c>
      <c r="C22" s="38" t="s">
        <v>45</v>
      </c>
      <c r="D22" s="38" t="s">
        <v>92</v>
      </c>
      <c r="E22" s="39">
        <v>0.4305555555555556</v>
      </c>
      <c r="F22" s="40">
        <v>0.5861111111111111</v>
      </c>
      <c r="G22" s="39">
        <v>0.005555555555555556</v>
      </c>
      <c r="H22" s="41">
        <f t="shared" si="0"/>
        <v>0.15</v>
      </c>
      <c r="I22" s="42"/>
      <c r="J22" s="42"/>
      <c r="K22" s="42">
        <v>0</v>
      </c>
      <c r="L22" s="42">
        <v>6</v>
      </c>
      <c r="M22" s="42">
        <v>0</v>
      </c>
      <c r="N22" s="42">
        <v>10</v>
      </c>
      <c r="O22" s="42">
        <v>0</v>
      </c>
      <c r="P22" s="42">
        <v>15</v>
      </c>
      <c r="Q22" s="42">
        <v>20</v>
      </c>
      <c r="R22" s="42">
        <v>15</v>
      </c>
      <c r="S22" s="43">
        <f t="shared" si="1"/>
        <v>66</v>
      </c>
      <c r="T22" s="44">
        <f t="shared" si="2"/>
        <v>66</v>
      </c>
      <c r="U22" s="38" t="s">
        <v>101</v>
      </c>
      <c r="V22" s="38" t="s">
        <v>101</v>
      </c>
      <c r="W22" s="45"/>
      <c r="X22" s="42"/>
    </row>
    <row r="23" spans="1:24" s="23" customFormat="1" ht="12.75">
      <c r="A23" s="49"/>
      <c r="B23" s="50"/>
      <c r="C23" s="51"/>
      <c r="D23" s="51"/>
      <c r="E23" s="52"/>
      <c r="F23" s="52"/>
      <c r="G23" s="52"/>
      <c r="H23" s="53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4"/>
      <c r="T23" s="55"/>
      <c r="U23" s="49"/>
      <c r="V23" s="56"/>
      <c r="W23" s="45"/>
      <c r="X23" s="49"/>
    </row>
    <row r="24" spans="2:23" s="11" customFormat="1" ht="12.75">
      <c r="B24" s="12"/>
      <c r="C24" s="12"/>
      <c r="D24" s="12"/>
      <c r="U24" s="13"/>
      <c r="V24" s="14"/>
      <c r="W24" s="14"/>
    </row>
    <row r="25" spans="2:23" s="11" customFormat="1" ht="12.75">
      <c r="B25" s="12"/>
      <c r="C25" s="12"/>
      <c r="D25" s="12"/>
      <c r="U25" s="13"/>
      <c r="V25" s="14"/>
      <c r="W25" s="14"/>
    </row>
    <row r="26" spans="2:23" s="11" customFormat="1" ht="12.75">
      <c r="B26" s="12" t="s">
        <v>22</v>
      </c>
      <c r="C26" s="12"/>
      <c r="D26" s="12"/>
      <c r="E26" s="12"/>
      <c r="I26" s="11" t="s">
        <v>25</v>
      </c>
      <c r="J26" s="13"/>
      <c r="U26" s="13"/>
      <c r="W26" s="14"/>
    </row>
    <row r="27" spans="2:23" s="11" customFormat="1" ht="12.75">
      <c r="B27" s="12"/>
      <c r="C27" s="12"/>
      <c r="D27" s="12"/>
      <c r="U27" s="13"/>
      <c r="V27" s="14"/>
      <c r="W27" s="14"/>
    </row>
    <row r="28" spans="2:23" s="11" customFormat="1" ht="12.75">
      <c r="B28" s="12" t="s">
        <v>23</v>
      </c>
      <c r="C28" s="12"/>
      <c r="D28" s="12"/>
      <c r="E28" s="12"/>
      <c r="I28" s="11" t="s">
        <v>37</v>
      </c>
      <c r="J28" s="13"/>
      <c r="U28" s="13"/>
      <c r="W28" s="14"/>
    </row>
    <row r="29" spans="2:23" s="11" customFormat="1" ht="12.75">
      <c r="B29" s="12"/>
      <c r="C29" s="12"/>
      <c r="D29" s="12"/>
      <c r="U29" s="13"/>
      <c r="V29" s="14"/>
      <c r="W29" s="14"/>
    </row>
    <row r="30" spans="2:23" s="11" customFormat="1" ht="12.75">
      <c r="B30" s="12"/>
      <c r="C30" s="12"/>
      <c r="D30" s="12"/>
      <c r="U30" s="13"/>
      <c r="V30" s="14"/>
      <c r="W30" s="14"/>
    </row>
    <row r="31" spans="2:23" s="11" customFormat="1" ht="12.75">
      <c r="B31" s="12"/>
      <c r="C31" s="12"/>
      <c r="D31" s="12"/>
      <c r="U31" s="13"/>
      <c r="V31" s="14"/>
      <c r="W31" s="14"/>
    </row>
    <row r="32" spans="2:23" s="11" customFormat="1" ht="12.75">
      <c r="B32" s="12"/>
      <c r="C32" s="12"/>
      <c r="D32" s="12"/>
      <c r="U32" s="13"/>
      <c r="V32" s="14"/>
      <c r="W32" s="14"/>
    </row>
    <row r="33" spans="2:23" s="11" customFormat="1" ht="12.75">
      <c r="B33" s="12"/>
      <c r="C33" s="12"/>
      <c r="D33" s="12"/>
      <c r="U33" s="13"/>
      <c r="V33" s="14"/>
      <c r="W33" s="14"/>
    </row>
    <row r="34" spans="2:23" s="11" customFormat="1" ht="12.75">
      <c r="B34" s="12"/>
      <c r="C34" s="12"/>
      <c r="D34" s="12"/>
      <c r="U34" s="13"/>
      <c r="V34" s="14"/>
      <c r="W34" s="14"/>
    </row>
    <row r="35" spans="2:23" s="11" customFormat="1" ht="12.75">
      <c r="B35" s="12"/>
      <c r="C35" s="12"/>
      <c r="D35" s="12"/>
      <c r="U35" s="13"/>
      <c r="V35" s="14"/>
      <c r="W35" s="14"/>
    </row>
    <row r="36" spans="2:23" s="11" customFormat="1" ht="12.75">
      <c r="B36" s="12"/>
      <c r="C36" s="12"/>
      <c r="D36" s="12"/>
      <c r="U36" s="13"/>
      <c r="V36" s="14"/>
      <c r="W36" s="14"/>
    </row>
    <row r="37" spans="2:23" s="11" customFormat="1" ht="12.75">
      <c r="B37" s="12"/>
      <c r="C37" s="12"/>
      <c r="D37" s="12"/>
      <c r="U37" s="13"/>
      <c r="V37" s="14"/>
      <c r="W37" s="14"/>
    </row>
    <row r="38" spans="2:23" s="11" customFormat="1" ht="12.75">
      <c r="B38" s="12"/>
      <c r="C38" s="12"/>
      <c r="D38" s="12"/>
      <c r="U38" s="13"/>
      <c r="V38" s="14"/>
      <c r="W38" s="14"/>
    </row>
    <row r="39" spans="2:23" s="11" customFormat="1" ht="12.75">
      <c r="B39" s="12"/>
      <c r="C39" s="12"/>
      <c r="D39" s="12"/>
      <c r="U39" s="13"/>
      <c r="V39" s="14"/>
      <c r="W39" s="14"/>
    </row>
    <row r="40" spans="2:23" s="11" customFormat="1" ht="12.75">
      <c r="B40" s="12"/>
      <c r="C40" s="12"/>
      <c r="D40" s="12"/>
      <c r="U40" s="13"/>
      <c r="V40" s="14"/>
      <c r="W40" s="14"/>
    </row>
    <row r="41" spans="2:23" s="11" customFormat="1" ht="12.75">
      <c r="B41" s="12"/>
      <c r="C41" s="12"/>
      <c r="D41" s="12"/>
      <c r="U41" s="13"/>
      <c r="V41" s="14"/>
      <c r="W41" s="14"/>
    </row>
    <row r="42" spans="2:23" s="11" customFormat="1" ht="12.75">
      <c r="B42" s="12"/>
      <c r="C42" s="12"/>
      <c r="D42" s="12"/>
      <c r="U42" s="13"/>
      <c r="V42" s="14"/>
      <c r="W42" s="14"/>
    </row>
    <row r="43" spans="2:23" s="11" customFormat="1" ht="12.75">
      <c r="B43" s="12"/>
      <c r="C43" s="12"/>
      <c r="D43" s="12"/>
      <c r="U43" s="13"/>
      <c r="V43" s="14"/>
      <c r="W43" s="14"/>
    </row>
    <row r="44" spans="2:23" s="11" customFormat="1" ht="12.75">
      <c r="B44" s="12"/>
      <c r="C44" s="12"/>
      <c r="D44" s="12"/>
      <c r="U44" s="13"/>
      <c r="V44" s="14"/>
      <c r="W44" s="14"/>
    </row>
    <row r="45" spans="2:23" s="11" customFormat="1" ht="12.75">
      <c r="B45" s="12"/>
      <c r="C45" s="12"/>
      <c r="D45" s="12"/>
      <c r="U45" s="13"/>
      <c r="V45" s="14"/>
      <c r="W45" s="14"/>
    </row>
    <row r="46" spans="2:23" s="11" customFormat="1" ht="12.75">
      <c r="B46" s="12"/>
      <c r="C46" s="12"/>
      <c r="D46" s="12"/>
      <c r="U46" s="13"/>
      <c r="V46" s="14"/>
      <c r="W46" s="14"/>
    </row>
    <row r="47" spans="2:23" s="11" customFormat="1" ht="12.75">
      <c r="B47" s="12"/>
      <c r="C47" s="12"/>
      <c r="D47" s="12"/>
      <c r="U47" s="13"/>
      <c r="V47" s="14"/>
      <c r="W47" s="14"/>
    </row>
    <row r="48" spans="2:23" s="11" customFormat="1" ht="12.75">
      <c r="B48" s="12"/>
      <c r="C48" s="12"/>
      <c r="D48" s="12"/>
      <c r="U48" s="13"/>
      <c r="V48" s="14"/>
      <c r="W48" s="14"/>
    </row>
    <row r="49" spans="2:23" s="11" customFormat="1" ht="12.75">
      <c r="B49" s="12"/>
      <c r="C49" s="12"/>
      <c r="D49" s="12"/>
      <c r="U49" s="13"/>
      <c r="V49" s="14"/>
      <c r="W49" s="14"/>
    </row>
    <row r="50" spans="2:23" s="11" customFormat="1" ht="12.75">
      <c r="B50" s="12"/>
      <c r="C50" s="12"/>
      <c r="D50" s="12"/>
      <c r="U50" s="13"/>
      <c r="V50" s="14"/>
      <c r="W50" s="14"/>
    </row>
    <row r="51" spans="2:23" s="11" customFormat="1" ht="12.75">
      <c r="B51" s="12"/>
      <c r="C51" s="12"/>
      <c r="D51" s="12"/>
      <c r="U51" s="13"/>
      <c r="V51" s="14"/>
      <c r="W51" s="14"/>
    </row>
    <row r="52" spans="2:23" s="11" customFormat="1" ht="12.75">
      <c r="B52" s="12"/>
      <c r="C52" s="12"/>
      <c r="D52" s="12"/>
      <c r="U52" s="13"/>
      <c r="V52" s="14"/>
      <c r="W52" s="14"/>
    </row>
    <row r="53" spans="2:23" s="11" customFormat="1" ht="12.75">
      <c r="B53" s="12"/>
      <c r="C53" s="12"/>
      <c r="D53" s="12"/>
      <c r="U53" s="13"/>
      <c r="V53" s="14"/>
      <c r="W53" s="14"/>
    </row>
    <row r="54" spans="2:23" s="11" customFormat="1" ht="12.75">
      <c r="B54" s="12"/>
      <c r="C54" s="12"/>
      <c r="D54" s="12"/>
      <c r="U54" s="13"/>
      <c r="V54" s="14"/>
      <c r="W54" s="14"/>
    </row>
    <row r="55" spans="2:23" s="11" customFormat="1" ht="12.75">
      <c r="B55" s="12"/>
      <c r="C55" s="12"/>
      <c r="D55" s="12"/>
      <c r="U55" s="13"/>
      <c r="V55" s="14"/>
      <c r="W55" s="14"/>
    </row>
    <row r="56" spans="2:23" s="11" customFormat="1" ht="12.75">
      <c r="B56" s="12"/>
      <c r="C56" s="12"/>
      <c r="D56" s="12"/>
      <c r="U56" s="13"/>
      <c r="V56" s="14"/>
      <c r="W56" s="14"/>
    </row>
    <row r="57" spans="2:23" s="11" customFormat="1" ht="12.75">
      <c r="B57" s="12"/>
      <c r="C57" s="12"/>
      <c r="D57" s="12"/>
      <c r="U57" s="13"/>
      <c r="V57" s="14"/>
      <c r="W57" s="14"/>
    </row>
    <row r="58" spans="2:23" s="11" customFormat="1" ht="12.75">
      <c r="B58" s="12"/>
      <c r="C58" s="12"/>
      <c r="D58" s="12"/>
      <c r="U58" s="13"/>
      <c r="V58" s="14"/>
      <c r="W58" s="14"/>
    </row>
    <row r="59" spans="2:23" s="11" customFormat="1" ht="12.75">
      <c r="B59" s="12"/>
      <c r="C59" s="12"/>
      <c r="D59" s="12"/>
      <c r="U59" s="13"/>
      <c r="V59" s="14"/>
      <c r="W59" s="14"/>
    </row>
    <row r="60" spans="2:23" s="11" customFormat="1" ht="12.75">
      <c r="B60" s="12"/>
      <c r="C60" s="12"/>
      <c r="D60" s="12"/>
      <c r="U60" s="13"/>
      <c r="V60" s="14"/>
      <c r="W60" s="14"/>
    </row>
    <row r="61" spans="2:23" s="11" customFormat="1" ht="12.75">
      <c r="B61" s="12"/>
      <c r="C61" s="12"/>
      <c r="D61" s="12"/>
      <c r="U61" s="13"/>
      <c r="V61" s="14"/>
      <c r="W61" s="14"/>
    </row>
    <row r="62" spans="2:23" s="11" customFormat="1" ht="12.75">
      <c r="B62" s="12"/>
      <c r="C62" s="12"/>
      <c r="D62" s="12"/>
      <c r="U62" s="13"/>
      <c r="V62" s="14"/>
      <c r="W62" s="14"/>
    </row>
    <row r="63" spans="2:23" s="11" customFormat="1" ht="12.75">
      <c r="B63" s="12"/>
      <c r="C63" s="12"/>
      <c r="D63" s="12"/>
      <c r="U63" s="13"/>
      <c r="V63" s="14"/>
      <c r="W63" s="14"/>
    </row>
    <row r="64" spans="2:23" s="11" customFormat="1" ht="12.75">
      <c r="B64" s="12"/>
      <c r="C64" s="12"/>
      <c r="D64" s="12"/>
      <c r="U64" s="13"/>
      <c r="V64" s="14"/>
      <c r="W64" s="14"/>
    </row>
    <row r="65" spans="2:23" s="11" customFormat="1" ht="12.75">
      <c r="B65" s="12"/>
      <c r="C65" s="12"/>
      <c r="D65" s="12"/>
      <c r="U65" s="13"/>
      <c r="V65" s="14"/>
      <c r="W65" s="14"/>
    </row>
    <row r="66" spans="2:23" s="11" customFormat="1" ht="12.75">
      <c r="B66" s="12"/>
      <c r="C66" s="12"/>
      <c r="D66" s="12"/>
      <c r="U66" s="13"/>
      <c r="V66" s="14"/>
      <c r="W66" s="14"/>
    </row>
    <row r="67" spans="2:23" s="11" customFormat="1" ht="12.75">
      <c r="B67" s="12"/>
      <c r="C67" s="12"/>
      <c r="D67" s="12"/>
      <c r="U67" s="13"/>
      <c r="V67" s="14"/>
      <c r="W67" s="14"/>
    </row>
    <row r="68" spans="2:23" s="11" customFormat="1" ht="12.75">
      <c r="B68" s="12"/>
      <c r="C68" s="12"/>
      <c r="D68" s="12"/>
      <c r="U68" s="13"/>
      <c r="V68" s="14"/>
      <c r="W68" s="14"/>
    </row>
    <row r="69" spans="2:23" s="11" customFormat="1" ht="12.75">
      <c r="B69" s="12"/>
      <c r="C69" s="12"/>
      <c r="D69" s="12"/>
      <c r="U69" s="13"/>
      <c r="V69" s="14"/>
      <c r="W69" s="14"/>
    </row>
    <row r="70" spans="2:23" s="11" customFormat="1" ht="12.75">
      <c r="B70" s="12"/>
      <c r="C70" s="12"/>
      <c r="D70" s="12"/>
      <c r="U70" s="13"/>
      <c r="V70" s="14"/>
      <c r="W70" s="14"/>
    </row>
    <row r="71" spans="2:23" s="11" customFormat="1" ht="12.75">
      <c r="B71" s="12"/>
      <c r="C71" s="12"/>
      <c r="D71" s="12"/>
      <c r="U71" s="13"/>
      <c r="V71" s="14"/>
      <c r="W71" s="14"/>
    </row>
    <row r="72" spans="2:23" s="11" customFormat="1" ht="12.75">
      <c r="B72" s="12"/>
      <c r="C72" s="12"/>
      <c r="D72" s="12"/>
      <c r="U72" s="13"/>
      <c r="V72" s="14"/>
      <c r="W72" s="14"/>
    </row>
    <row r="73" spans="2:23" s="11" customFormat="1" ht="12.75">
      <c r="B73" s="12"/>
      <c r="C73" s="12"/>
      <c r="D73" s="12"/>
      <c r="U73" s="13"/>
      <c r="V73" s="14"/>
      <c r="W73" s="14"/>
    </row>
    <row r="74" spans="2:23" s="11" customFormat="1" ht="12.75">
      <c r="B74" s="12"/>
      <c r="C74" s="12"/>
      <c r="D74" s="12"/>
      <c r="U74" s="13"/>
      <c r="V74" s="14"/>
      <c r="W74" s="14"/>
    </row>
    <row r="75" spans="2:23" s="11" customFormat="1" ht="12.75">
      <c r="B75" s="12"/>
      <c r="C75" s="12"/>
      <c r="D75" s="12"/>
      <c r="U75" s="13"/>
      <c r="V75" s="14"/>
      <c r="W75" s="14"/>
    </row>
    <row r="76" spans="2:23" s="11" customFormat="1" ht="12.75">
      <c r="B76" s="12"/>
      <c r="C76" s="12"/>
      <c r="D76" s="12"/>
      <c r="U76" s="13"/>
      <c r="V76" s="14"/>
      <c r="W76" s="14"/>
    </row>
    <row r="77" spans="2:23" s="11" customFormat="1" ht="12.75">
      <c r="B77" s="12"/>
      <c r="C77" s="12"/>
      <c r="D77" s="12"/>
      <c r="U77" s="13"/>
      <c r="V77" s="14"/>
      <c r="W77" s="14"/>
    </row>
    <row r="78" spans="2:23" s="11" customFormat="1" ht="12.75">
      <c r="B78" s="12"/>
      <c r="C78" s="12"/>
      <c r="D78" s="12"/>
      <c r="U78" s="13"/>
      <c r="V78" s="14"/>
      <c r="W78" s="14"/>
    </row>
    <row r="79" spans="2:23" s="11" customFormat="1" ht="12.75">
      <c r="B79" s="12"/>
      <c r="C79" s="12"/>
      <c r="D79" s="12"/>
      <c r="U79" s="13"/>
      <c r="V79" s="14"/>
      <c r="W79" s="14"/>
    </row>
    <row r="80" spans="2:23" s="11" customFormat="1" ht="12.75">
      <c r="B80" s="12"/>
      <c r="C80" s="12"/>
      <c r="D80" s="12"/>
      <c r="U80" s="13"/>
      <c r="V80" s="14"/>
      <c r="W80" s="14"/>
    </row>
    <row r="81" spans="2:23" s="11" customFormat="1" ht="12.75">
      <c r="B81" s="12"/>
      <c r="C81" s="12"/>
      <c r="D81" s="12"/>
      <c r="U81" s="13"/>
      <c r="V81" s="14"/>
      <c r="W81" s="14"/>
    </row>
    <row r="82" spans="2:23" s="11" customFormat="1" ht="12.75">
      <c r="B82" s="12"/>
      <c r="C82" s="12"/>
      <c r="D82" s="12"/>
      <c r="U82" s="13"/>
      <c r="V82" s="14"/>
      <c r="W82" s="14"/>
    </row>
  </sheetData>
  <sheetProtection/>
  <mergeCells count="13">
    <mergeCell ref="U9:V10"/>
    <mergeCell ref="N9:P9"/>
    <mergeCell ref="Q9:R9"/>
    <mergeCell ref="B1:V1"/>
    <mergeCell ref="A9:C9"/>
    <mergeCell ref="A10:C10"/>
    <mergeCell ref="B6:C6"/>
    <mergeCell ref="B7:C7"/>
    <mergeCell ref="B3:V3"/>
    <mergeCell ref="B4:V4"/>
    <mergeCell ref="B5:V5"/>
    <mergeCell ref="B8:W8"/>
    <mergeCell ref="K9:M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Scherbina</dc:creator>
  <cp:keywords/>
  <dc:description/>
  <cp:lastModifiedBy>ФФФФ</cp:lastModifiedBy>
  <cp:lastPrinted>2014-09-30T12:36:06Z</cp:lastPrinted>
  <dcterms:created xsi:type="dcterms:W3CDTF">2002-10-04T09:27:46Z</dcterms:created>
  <dcterms:modified xsi:type="dcterms:W3CDTF">2014-09-30T13:09:14Z</dcterms:modified>
  <cp:category/>
  <cp:version/>
  <cp:contentType/>
  <cp:contentStatus/>
</cp:coreProperties>
</file>