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0"/>
  </bookViews>
  <sheets>
    <sheet name="А" sheetId="1" r:id="rId1"/>
    <sheet name="Б" sheetId="2" r:id="rId2"/>
  </sheets>
  <definedNames/>
  <calcPr fullCalcOnLoad="1"/>
</workbook>
</file>

<file path=xl/sharedStrings.xml><?xml version="1.0" encoding="utf-8"?>
<sst xmlns="http://schemas.openxmlformats.org/spreadsheetml/2006/main" count="174" uniqueCount="118">
  <si>
    <t>Команда</t>
  </si>
  <si>
    <t>Руководитель</t>
  </si>
  <si>
    <t>Место</t>
  </si>
  <si>
    <t>Х</t>
  </si>
  <si>
    <t>Московская область</t>
  </si>
  <si>
    <t>Блок 1</t>
  </si>
  <si>
    <t>Маршрут</t>
  </si>
  <si>
    <t>Лагерь</t>
  </si>
  <si>
    <t>Скалолазание</t>
  </si>
  <si>
    <t>Акция</t>
  </si>
  <si>
    <t>Дровишки</t>
  </si>
  <si>
    <t>Теория</t>
  </si>
  <si>
    <t>Отбой</t>
  </si>
  <si>
    <t>Плакат</t>
  </si>
  <si>
    <t>Старт</t>
  </si>
  <si>
    <t>Учреждение</t>
  </si>
  <si>
    <t>Эверест-1</t>
  </si>
  <si>
    <t>Дисципл. Штраф</t>
  </si>
  <si>
    <t xml:space="preserve">Блок 2 </t>
  </si>
  <si>
    <t>Блок 3</t>
  </si>
  <si>
    <t>Блок 4</t>
  </si>
  <si>
    <t>Блок 5</t>
  </si>
  <si>
    <t xml:space="preserve">Блок 6 </t>
  </si>
  <si>
    <t>Носилки</t>
  </si>
  <si>
    <t>Блок 7</t>
  </si>
  <si>
    <t>Спуск</t>
  </si>
  <si>
    <t>Костер</t>
  </si>
  <si>
    <t xml:space="preserve">Блок 8 </t>
  </si>
  <si>
    <t>Течение</t>
  </si>
  <si>
    <t>Сумма штрафа</t>
  </si>
  <si>
    <t>ГУ</t>
  </si>
  <si>
    <t>ЦВР "Синяя птица"</t>
  </si>
  <si>
    <t>Преображение</t>
  </si>
  <si>
    <t>Гадкие утята</t>
  </si>
  <si>
    <t>ДТДиМ "Неоткрытые острова"</t>
  </si>
  <si>
    <t>№
п/п</t>
  </si>
  <si>
    <t>№
ком.</t>
  </si>
  <si>
    <t>Главный  судья ____________ /А.В.Щербина, с1к/</t>
  </si>
  <si>
    <t>Проверка</t>
  </si>
  <si>
    <t>Стена</t>
  </si>
  <si>
    <t>Бедолага-1</t>
  </si>
  <si>
    <t>Маршрут-1</t>
  </si>
  <si>
    <t>Преграда</t>
  </si>
  <si>
    <t>В темноте</t>
  </si>
  <si>
    <t>Пакет-2</t>
  </si>
  <si>
    <t>Одиночка</t>
  </si>
  <si>
    <t>Теория-1</t>
  </si>
  <si>
    <t>Объект</t>
  </si>
  <si>
    <t>Первая помощь</t>
  </si>
  <si>
    <t>Бивак</t>
  </si>
  <si>
    <t>Совещание-1</t>
  </si>
  <si>
    <t>Бедолага-2</t>
  </si>
  <si>
    <t>Веревки</t>
  </si>
  <si>
    <t>Вводная</t>
  </si>
  <si>
    <t>Пакет-4</t>
  </si>
  <si>
    <t>Маршрут-2</t>
  </si>
  <si>
    <t>Доброе утро!</t>
  </si>
  <si>
    <t>Пакет-5</t>
  </si>
  <si>
    <t>Креатив</t>
  </si>
  <si>
    <t>Пакет-6</t>
  </si>
  <si>
    <t>Гонка патрулей</t>
  </si>
  <si>
    <t>Консультация</t>
  </si>
  <si>
    <t>Совещание-2</t>
  </si>
  <si>
    <t>Ночные охотники</t>
  </si>
  <si>
    <t>Висячка</t>
  </si>
  <si>
    <t>Совещание-3</t>
  </si>
  <si>
    <t>Парк культуры</t>
  </si>
  <si>
    <t>Заплыв</t>
  </si>
  <si>
    <t>Финиш</t>
  </si>
  <si>
    <t>с-Брод</t>
  </si>
  <si>
    <t>ГУ-next</t>
  </si>
  <si>
    <t>Рокада-1522</t>
  </si>
  <si>
    <t>Суарес Антон Антониевич</t>
  </si>
  <si>
    <t>Щербина Андрей Александрович</t>
  </si>
  <si>
    <t>Дорожкин Алексей Викторович</t>
  </si>
  <si>
    <t>Скворцов Михаил Борисович</t>
  </si>
  <si>
    <t>ДТДМ "Хорошево"</t>
  </si>
  <si>
    <t>ТК МГТУ им. Баумана</t>
  </si>
  <si>
    <t>ТК "Гадкий утенок"</t>
  </si>
  <si>
    <t>На помощь!</t>
  </si>
  <si>
    <t>Общепит</t>
  </si>
  <si>
    <t>Представление</t>
  </si>
  <si>
    <t>Разведка</t>
  </si>
  <si>
    <t>Партизаны</t>
  </si>
  <si>
    <t>Совещание-4</t>
  </si>
  <si>
    <t>Олени</t>
  </si>
  <si>
    <t>МПГУ-2</t>
  </si>
  <si>
    <t>Мумитролль -1</t>
  </si>
  <si>
    <t>Мельникова Татьяна Борисовна</t>
  </si>
  <si>
    <t>Ревега М.В.</t>
  </si>
  <si>
    <t>Родина Оксана Викторовна</t>
  </si>
  <si>
    <t>Юсс Владимир</t>
  </si>
  <si>
    <t>Сергитевская Наталья Петровна</t>
  </si>
  <si>
    <t>Штутина Ирина Владимировна</t>
  </si>
  <si>
    <t>Чистякова Маргарита</t>
  </si>
  <si>
    <t>МПГУ</t>
  </si>
  <si>
    <t>XII Открытое первенство СЗАО по туризму среди детских и молодёжных команд "Подмосковный Экстрим - 2009"</t>
  </si>
  <si>
    <t>XII  Открытое первенство СЗАО по туризму среди детских и молодёжных команд 
"Подмосковный Экстрим - 2009"</t>
  </si>
  <si>
    <t>Цветков Тимофей Викторович</t>
  </si>
  <si>
    <t>Гуляй Тима</t>
  </si>
  <si>
    <t>Морозова Галина</t>
  </si>
  <si>
    <t>Тихоходки(Мумитроль 3)</t>
  </si>
  <si>
    <t>Гимназия  1522</t>
  </si>
  <si>
    <t>Спящие  улитки - 2</t>
  </si>
  <si>
    <t>Назаров  М.В.</t>
  </si>
  <si>
    <t>Альбатрос</t>
  </si>
  <si>
    <t>Гимназия  1515</t>
  </si>
  <si>
    <t>Варяг</t>
  </si>
  <si>
    <t>Куприянова  Людмила  Михайловна</t>
  </si>
  <si>
    <t>Должанский Алексей Анатольевич</t>
  </si>
  <si>
    <t>09-11.10.2009г.</t>
  </si>
  <si>
    <t>Дистанция-1</t>
  </si>
  <si>
    <t>Дистанция-2</t>
  </si>
  <si>
    <t>Итоговый  протокол (дистанции 1 класса)</t>
  </si>
  <si>
    <t>Главный  секретарь __________ /Л. И. Макарова /</t>
  </si>
  <si>
    <t>Асафьева Наталия Алексеевнга</t>
  </si>
  <si>
    <t>Один в ЛосиНах</t>
  </si>
  <si>
    <t>Итоговый протокол (дистанции 2 класса)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</si>
</sst>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</numFmts>
  <fonts count="29">
    <font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i/>
      <sz val="10"/>
      <name val="Arial Cyr"/>
      <family val="2"/>
    </font>
    <font>
      <b/>
      <sz val="14"/>
      <name val="Comic Sans MS"/>
      <family val="4"/>
    </font>
    <font>
      <sz val="10"/>
      <name val="Arial"/>
      <family val="2"/>
    </font>
    <font>
      <b/>
      <i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2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5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0" borderId="58" xfId="0" applyFont="1" applyBorder="1" applyAlignment="1">
      <alignment horizontal="center" vertical="top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36" xfId="0" applyFont="1" applyBorder="1" applyAlignment="1">
      <alignment horizontal="center" textRotation="90"/>
    </xf>
    <xf numFmtId="0" fontId="0" fillId="0" borderId="24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63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0" fillId="0" borderId="24" xfId="0" applyFont="1" applyBorder="1" applyAlignment="1">
      <alignment horizontal="center" textRotation="90"/>
    </xf>
    <xf numFmtId="0" fontId="8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68" xfId="0" applyFont="1" applyBorder="1" applyAlignment="1">
      <alignment horizontal="center" wrapText="1"/>
    </xf>
    <xf numFmtId="0" fontId="1" fillId="0" borderId="42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0" fillId="0" borderId="36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8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23" sqref="C23"/>
    </sheetView>
  </sheetViews>
  <sheetFormatPr defaultColWidth="9.00390625" defaultRowHeight="12.75" outlineLevelCol="1"/>
  <cols>
    <col min="1" max="1" width="0.12890625" style="14" customWidth="1"/>
    <col min="2" max="2" width="3.625" style="14" customWidth="1"/>
    <col min="3" max="3" width="22.75390625" style="15" bestFit="1" customWidth="1"/>
    <col min="4" max="4" width="33.125" style="15" bestFit="1" customWidth="1"/>
    <col min="5" max="5" width="27.125" style="15" bestFit="1" customWidth="1"/>
    <col min="6" max="6" width="5.00390625" style="14" customWidth="1"/>
    <col min="7" max="7" width="3.00390625" style="14" hidden="1" customWidth="1" outlineLevel="1"/>
    <col min="8" max="8" width="3.625" style="14" hidden="1" customWidth="1" outlineLevel="1"/>
    <col min="9" max="10" width="3.00390625" style="14" hidden="1" customWidth="1" outlineLevel="1"/>
    <col min="11" max="11" width="4.00390625" style="14" hidden="1" customWidth="1" outlineLevel="1"/>
    <col min="12" max="13" width="3.625" style="14" hidden="1" customWidth="1" outlineLevel="1"/>
    <col min="14" max="16" width="3.00390625" style="14" hidden="1" customWidth="1" outlineLevel="1"/>
    <col min="17" max="17" width="4.375" style="2" customWidth="1" collapsed="1"/>
    <col min="18" max="21" width="4.125" style="14" hidden="1" customWidth="1" outlineLevel="1"/>
    <col min="22" max="22" width="3.00390625" style="14" hidden="1" customWidth="1" outlineLevel="1"/>
    <col min="23" max="23" width="4.00390625" style="2" customWidth="1" collapsed="1"/>
    <col min="24" max="28" width="4.125" style="2" hidden="1" customWidth="1" outlineLevel="1"/>
    <col min="29" max="29" width="3.00390625" style="2" hidden="1" customWidth="1" outlineLevel="1"/>
    <col min="30" max="30" width="4.00390625" style="14" bestFit="1" customWidth="1" collapsed="1"/>
    <col min="31" max="31" width="3.625" style="2" hidden="1" customWidth="1" outlineLevel="1"/>
    <col min="32" max="32" width="5.00390625" style="2" hidden="1" customWidth="1" outlineLevel="1"/>
    <col min="33" max="33" width="4.125" style="2" hidden="1" customWidth="1" outlineLevel="1"/>
    <col min="34" max="34" width="3.00390625" style="2" hidden="1" customWidth="1" outlineLevel="1"/>
    <col min="35" max="35" width="3.875" style="2" customWidth="1" collapsed="1"/>
    <col min="36" max="38" width="4.125" style="2" hidden="1" customWidth="1" outlineLevel="1"/>
    <col min="39" max="39" width="4.00390625" style="2" hidden="1" customWidth="1" outlineLevel="1"/>
    <col min="40" max="40" width="4.00390625" style="2" customWidth="1" collapsed="1"/>
    <col min="41" max="41" width="3.75390625" style="14" hidden="1" customWidth="1" outlineLevel="1"/>
    <col min="42" max="42" width="3.00390625" style="17" hidden="1" customWidth="1" outlineLevel="1"/>
    <col min="43" max="44" width="4.00390625" style="17" hidden="1" customWidth="1" outlineLevel="1"/>
    <col min="45" max="46" width="3.00390625" style="17" hidden="1" customWidth="1" outlineLevel="1"/>
    <col min="47" max="47" width="4.00390625" style="17" bestFit="1" customWidth="1" collapsed="1"/>
    <col min="48" max="48" width="3.875" style="17" hidden="1" customWidth="1" outlineLevel="1"/>
    <col min="49" max="51" width="3.00390625" style="17" hidden="1" customWidth="1" outlineLevel="1"/>
    <col min="52" max="52" width="4.00390625" style="17" customWidth="1" collapsed="1"/>
    <col min="53" max="53" width="3.875" style="17" hidden="1" customWidth="1" outlineLevel="1"/>
    <col min="54" max="54" width="4.75390625" style="17" hidden="1" customWidth="1" outlineLevel="1"/>
    <col min="55" max="55" width="4.00390625" style="17" hidden="1" customWidth="1" outlineLevel="1"/>
    <col min="56" max="56" width="3.875" style="17" hidden="1" customWidth="1" outlineLevel="1"/>
    <col min="57" max="58" width="3.00390625" style="17" hidden="1" customWidth="1" outlineLevel="1"/>
    <col min="59" max="59" width="4.625" style="17" customWidth="1" collapsed="1"/>
    <col min="60" max="60" width="5.00390625" style="17" bestFit="1" customWidth="1"/>
    <col min="61" max="16384" width="9.125" style="15" customWidth="1"/>
  </cols>
  <sheetData>
    <row r="1" spans="1:41" ht="45" customHeight="1" thickBot="1" thickTop="1">
      <c r="A1" s="178" t="s">
        <v>97</v>
      </c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1"/>
    </row>
    <row r="2" spans="1:61" ht="12.75">
      <c r="A2" s="110"/>
      <c r="B2" s="111" t="s">
        <v>110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71"/>
      <c r="R2" s="113"/>
      <c r="S2" s="113"/>
      <c r="T2" s="113"/>
      <c r="U2" s="113"/>
      <c r="V2" s="113"/>
      <c r="W2" s="71"/>
      <c r="X2" s="71"/>
      <c r="Y2" s="71"/>
      <c r="Z2" s="71"/>
      <c r="AA2" s="71"/>
      <c r="AB2" s="71"/>
      <c r="AC2" s="71"/>
      <c r="AD2" s="113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114" t="s">
        <v>4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8"/>
    </row>
    <row r="3" spans="1:61" ht="18">
      <c r="A3" s="182" t="s">
        <v>117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BI3" s="115"/>
    </row>
    <row r="4" spans="1:61" ht="6" customHeight="1" thickBot="1">
      <c r="A4" s="116"/>
      <c r="B4" s="45"/>
      <c r="C4" s="59"/>
      <c r="D4" s="59"/>
      <c r="E4" s="59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58"/>
      <c r="R4" s="45"/>
      <c r="S4" s="45"/>
      <c r="T4" s="45"/>
      <c r="U4" s="45"/>
      <c r="V4" s="45"/>
      <c r="W4" s="58"/>
      <c r="X4" s="58"/>
      <c r="Y4" s="58"/>
      <c r="Z4" s="58"/>
      <c r="AA4" s="58"/>
      <c r="AB4" s="58"/>
      <c r="AC4" s="58"/>
      <c r="AD4" s="45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45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117"/>
    </row>
    <row r="5" spans="1:79" s="3" customFormat="1" ht="72.75" customHeight="1">
      <c r="A5" s="6"/>
      <c r="B5" s="106"/>
      <c r="C5" s="107"/>
      <c r="D5" s="46"/>
      <c r="E5" s="108"/>
      <c r="F5" s="109"/>
      <c r="G5" s="57" t="s">
        <v>38</v>
      </c>
      <c r="H5" s="57" t="s">
        <v>39</v>
      </c>
      <c r="I5" s="57" t="s">
        <v>40</v>
      </c>
      <c r="J5" s="57" t="s">
        <v>41</v>
      </c>
      <c r="K5" s="57" t="s">
        <v>42</v>
      </c>
      <c r="L5" s="57" t="s">
        <v>43</v>
      </c>
      <c r="M5" s="57" t="s">
        <v>44</v>
      </c>
      <c r="N5" s="57" t="s">
        <v>45</v>
      </c>
      <c r="O5" s="57" t="s">
        <v>46</v>
      </c>
      <c r="P5" s="57" t="s">
        <v>17</v>
      </c>
      <c r="Q5" s="171" t="s">
        <v>5</v>
      </c>
      <c r="R5" s="57" t="s">
        <v>47</v>
      </c>
      <c r="S5" s="57" t="s">
        <v>48</v>
      </c>
      <c r="T5" s="57" t="s">
        <v>49</v>
      </c>
      <c r="U5" s="57" t="s">
        <v>50</v>
      </c>
      <c r="V5" s="57" t="s">
        <v>17</v>
      </c>
      <c r="W5" s="171" t="s">
        <v>18</v>
      </c>
      <c r="X5" s="57" t="s">
        <v>51</v>
      </c>
      <c r="Y5" s="57" t="s">
        <v>23</v>
      </c>
      <c r="Z5" s="57" t="s">
        <v>52</v>
      </c>
      <c r="AA5" s="57" t="s">
        <v>53</v>
      </c>
      <c r="AB5" s="57" t="s">
        <v>54</v>
      </c>
      <c r="AC5" s="57" t="s">
        <v>17</v>
      </c>
      <c r="AD5" s="169" t="s">
        <v>19</v>
      </c>
      <c r="AE5" s="57" t="s">
        <v>55</v>
      </c>
      <c r="AF5" s="57" t="s">
        <v>56</v>
      </c>
      <c r="AG5" s="57" t="s">
        <v>57</v>
      </c>
      <c r="AH5" s="57" t="s">
        <v>17</v>
      </c>
      <c r="AI5" s="169" t="s">
        <v>20</v>
      </c>
      <c r="AJ5" s="57" t="s">
        <v>25</v>
      </c>
      <c r="AK5" s="57" t="s">
        <v>28</v>
      </c>
      <c r="AL5" s="57" t="s">
        <v>58</v>
      </c>
      <c r="AM5" s="57" t="s">
        <v>59</v>
      </c>
      <c r="AN5" s="169" t="s">
        <v>21</v>
      </c>
      <c r="AO5" s="57" t="s">
        <v>60</v>
      </c>
      <c r="AP5" s="57" t="s">
        <v>61</v>
      </c>
      <c r="AQ5" s="57" t="s">
        <v>111</v>
      </c>
      <c r="AR5" s="57" t="s">
        <v>112</v>
      </c>
      <c r="AS5" s="57" t="s">
        <v>62</v>
      </c>
      <c r="AT5" s="57" t="s">
        <v>17</v>
      </c>
      <c r="AU5" s="171" t="s">
        <v>22</v>
      </c>
      <c r="AV5" s="57" t="s">
        <v>63</v>
      </c>
      <c r="AW5" s="57" t="s">
        <v>64</v>
      </c>
      <c r="AX5" s="57" t="s">
        <v>65</v>
      </c>
      <c r="AY5" s="57" t="s">
        <v>17</v>
      </c>
      <c r="AZ5" s="169" t="s">
        <v>24</v>
      </c>
      <c r="BA5" s="57" t="s">
        <v>8</v>
      </c>
      <c r="BB5" s="57" t="s">
        <v>66</v>
      </c>
      <c r="BC5" s="57" t="s">
        <v>67</v>
      </c>
      <c r="BD5" s="57" t="s">
        <v>9</v>
      </c>
      <c r="BE5" s="57" t="s">
        <v>68</v>
      </c>
      <c r="BF5" s="57" t="s">
        <v>17</v>
      </c>
      <c r="BG5" s="174" t="s">
        <v>27</v>
      </c>
      <c r="BH5" s="176" t="s">
        <v>29</v>
      </c>
      <c r="BI5" s="167" t="s">
        <v>2</v>
      </c>
      <c r="BJ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</row>
    <row r="6" spans="2:79" s="45" customFormat="1" ht="30.75" customHeight="1" thickBot="1">
      <c r="B6" s="40" t="s">
        <v>35</v>
      </c>
      <c r="C6" s="100" t="s">
        <v>0</v>
      </c>
      <c r="D6" s="99" t="s">
        <v>1</v>
      </c>
      <c r="E6" s="55" t="s">
        <v>15</v>
      </c>
      <c r="F6" s="53" t="s">
        <v>36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1" t="s">
        <v>3</v>
      </c>
      <c r="Q6" s="172"/>
      <c r="R6" s="11">
        <v>10</v>
      </c>
      <c r="S6" s="11">
        <v>11</v>
      </c>
      <c r="T6" s="11">
        <v>12</v>
      </c>
      <c r="U6" s="11">
        <v>13</v>
      </c>
      <c r="V6" s="11" t="s">
        <v>3</v>
      </c>
      <c r="W6" s="172"/>
      <c r="X6" s="13">
        <v>14</v>
      </c>
      <c r="Y6" s="13">
        <v>15</v>
      </c>
      <c r="Z6" s="13">
        <v>16</v>
      </c>
      <c r="AA6" s="13">
        <v>17</v>
      </c>
      <c r="AB6" s="13">
        <v>18</v>
      </c>
      <c r="AC6" s="13" t="s">
        <v>3</v>
      </c>
      <c r="AD6" s="170"/>
      <c r="AE6" s="12">
        <v>19</v>
      </c>
      <c r="AF6" s="12">
        <v>20</v>
      </c>
      <c r="AG6" s="12">
        <v>21</v>
      </c>
      <c r="AH6" s="12" t="s">
        <v>3</v>
      </c>
      <c r="AI6" s="170"/>
      <c r="AJ6" s="12">
        <v>22</v>
      </c>
      <c r="AK6" s="12">
        <v>23</v>
      </c>
      <c r="AL6" s="12">
        <v>24</v>
      </c>
      <c r="AM6" s="12">
        <v>25</v>
      </c>
      <c r="AN6" s="170"/>
      <c r="AO6" s="12">
        <v>26</v>
      </c>
      <c r="AP6" s="12">
        <v>27</v>
      </c>
      <c r="AQ6" s="12">
        <v>28</v>
      </c>
      <c r="AR6" s="12">
        <v>28</v>
      </c>
      <c r="AS6" s="12">
        <v>29</v>
      </c>
      <c r="AT6" s="12" t="s">
        <v>3</v>
      </c>
      <c r="AU6" s="172"/>
      <c r="AV6" s="12">
        <v>30</v>
      </c>
      <c r="AW6" s="12">
        <v>31</v>
      </c>
      <c r="AX6" s="12">
        <v>32</v>
      </c>
      <c r="AY6" s="12" t="s">
        <v>3</v>
      </c>
      <c r="AZ6" s="170"/>
      <c r="BA6" s="12">
        <v>33</v>
      </c>
      <c r="BB6" s="12">
        <v>34</v>
      </c>
      <c r="BC6" s="12">
        <v>35</v>
      </c>
      <c r="BD6" s="12">
        <v>36</v>
      </c>
      <c r="BE6" s="12">
        <v>37</v>
      </c>
      <c r="BF6" s="12" t="s">
        <v>3</v>
      </c>
      <c r="BG6" s="175"/>
      <c r="BH6" s="177"/>
      <c r="BI6" s="168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</row>
    <row r="7" spans="1:79" s="44" customFormat="1" ht="12.75" customHeight="1">
      <c r="A7" s="28"/>
      <c r="B7" s="28">
        <v>1</v>
      </c>
      <c r="C7" s="76" t="s">
        <v>69</v>
      </c>
      <c r="D7" s="101" t="s">
        <v>72</v>
      </c>
      <c r="E7" s="82" t="s">
        <v>34</v>
      </c>
      <c r="F7" s="130">
        <v>102</v>
      </c>
      <c r="G7" s="127">
        <v>0</v>
      </c>
      <c r="H7" s="22">
        <v>7</v>
      </c>
      <c r="I7" s="22">
        <v>0</v>
      </c>
      <c r="J7" s="60">
        <v>9</v>
      </c>
      <c r="K7" s="22">
        <v>0</v>
      </c>
      <c r="L7" s="22">
        <v>13</v>
      </c>
      <c r="M7" s="22">
        <v>0</v>
      </c>
      <c r="N7" s="22">
        <v>6</v>
      </c>
      <c r="O7" s="22">
        <v>3</v>
      </c>
      <c r="P7" s="125">
        <v>0</v>
      </c>
      <c r="Q7" s="130">
        <f aca="true" t="shared" si="0" ref="Q7:Q14">SUM(G7:P7)</f>
        <v>38</v>
      </c>
      <c r="R7" s="134">
        <v>-15</v>
      </c>
      <c r="S7" s="23">
        <v>4</v>
      </c>
      <c r="T7" s="23">
        <v>0</v>
      </c>
      <c r="U7" s="23">
        <v>0</v>
      </c>
      <c r="V7" s="145">
        <v>0</v>
      </c>
      <c r="W7" s="142">
        <f aca="true" t="shared" si="1" ref="W7:W14">SUM(R7:V7)</f>
        <v>-11</v>
      </c>
      <c r="X7" s="137">
        <v>0</v>
      </c>
      <c r="Y7" s="120">
        <v>0</v>
      </c>
      <c r="Z7" s="47">
        <v>6</v>
      </c>
      <c r="AA7" s="22">
        <v>0</v>
      </c>
      <c r="AB7" s="22">
        <v>0</v>
      </c>
      <c r="AC7" s="22">
        <v>0</v>
      </c>
      <c r="AD7" s="9">
        <f aca="true" t="shared" si="2" ref="AD7:AD14">SUM(X7:AC7)</f>
        <v>6</v>
      </c>
      <c r="AE7" s="22">
        <v>30</v>
      </c>
      <c r="AF7" s="22">
        <v>0</v>
      </c>
      <c r="AG7" s="22">
        <v>0</v>
      </c>
      <c r="AH7" s="125">
        <v>0</v>
      </c>
      <c r="AI7" s="130">
        <f aca="true" t="shared" si="3" ref="AI7:AI14">SUM(AE7:AH7)</f>
        <v>30</v>
      </c>
      <c r="AJ7" s="127">
        <v>15</v>
      </c>
      <c r="AK7" s="22">
        <v>0</v>
      </c>
      <c r="AL7" s="22">
        <v>-15</v>
      </c>
      <c r="AM7" s="145">
        <v>0</v>
      </c>
      <c r="AN7" s="130">
        <f aca="true" t="shared" si="4" ref="AN7:AN14">SUM(AJ7:AM7)</f>
        <v>0</v>
      </c>
      <c r="AO7" s="127">
        <v>-50</v>
      </c>
      <c r="AP7" s="22">
        <v>0</v>
      </c>
      <c r="AQ7" s="22">
        <v>3</v>
      </c>
      <c r="AR7" s="22">
        <v>0</v>
      </c>
      <c r="AS7" s="22">
        <v>0</v>
      </c>
      <c r="AT7" s="125">
        <v>0</v>
      </c>
      <c r="AU7" s="130">
        <f aca="true" t="shared" si="5" ref="AU7:AU14">SUM(AO7:AT7)</f>
        <v>-47</v>
      </c>
      <c r="AV7" s="127">
        <v>-21</v>
      </c>
      <c r="AW7" s="22">
        <v>0</v>
      </c>
      <c r="AX7" s="22">
        <v>20</v>
      </c>
      <c r="AY7" s="140">
        <v>10</v>
      </c>
      <c r="AZ7" s="130">
        <f aca="true" t="shared" si="6" ref="AZ7:AZ14">SUM(AV7:AY7)</f>
        <v>9</v>
      </c>
      <c r="BA7" s="127">
        <v>-32</v>
      </c>
      <c r="BB7" s="22">
        <v>-40</v>
      </c>
      <c r="BC7" s="22">
        <v>-5</v>
      </c>
      <c r="BD7" s="22">
        <v>0</v>
      </c>
      <c r="BE7" s="26">
        <v>0</v>
      </c>
      <c r="BF7" s="157">
        <v>0</v>
      </c>
      <c r="BG7" s="149">
        <f aca="true" t="shared" si="7" ref="BG7:BG14">SUM(BA7:BF7)</f>
        <v>-77</v>
      </c>
      <c r="BH7" s="124">
        <f aca="true" t="shared" si="8" ref="BH7:BH14">Q7+W7+AD7+AI7+AN7+AU7+AZ7+BG7</f>
        <v>-52</v>
      </c>
      <c r="BI7" s="51">
        <v>1</v>
      </c>
      <c r="BJ7" s="17"/>
      <c r="BK7" s="16"/>
      <c r="BL7" s="16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</row>
    <row r="8" spans="1:79" s="44" customFormat="1" ht="12.75" customHeight="1">
      <c r="A8" s="28"/>
      <c r="B8" s="28">
        <v>2</v>
      </c>
      <c r="C8" s="76" t="s">
        <v>116</v>
      </c>
      <c r="D8" s="101" t="s">
        <v>115</v>
      </c>
      <c r="E8" s="82" t="s">
        <v>77</v>
      </c>
      <c r="F8" s="131">
        <v>103</v>
      </c>
      <c r="G8" s="128">
        <v>0</v>
      </c>
      <c r="H8" s="29">
        <v>7</v>
      </c>
      <c r="I8" s="29">
        <v>0</v>
      </c>
      <c r="J8" s="62">
        <v>20</v>
      </c>
      <c r="K8" s="29">
        <v>100</v>
      </c>
      <c r="L8" s="29">
        <v>21</v>
      </c>
      <c r="M8" s="29">
        <v>0</v>
      </c>
      <c r="N8" s="29">
        <v>3</v>
      </c>
      <c r="O8" s="29">
        <v>0</v>
      </c>
      <c r="P8" s="125">
        <v>0</v>
      </c>
      <c r="Q8" s="133">
        <f t="shared" si="0"/>
        <v>151</v>
      </c>
      <c r="R8" s="135">
        <v>40</v>
      </c>
      <c r="S8" s="43">
        <v>3</v>
      </c>
      <c r="T8" s="43">
        <v>0</v>
      </c>
      <c r="U8" s="43">
        <v>0</v>
      </c>
      <c r="V8" s="146">
        <v>0</v>
      </c>
      <c r="W8" s="143">
        <f t="shared" si="1"/>
        <v>43</v>
      </c>
      <c r="X8" s="138">
        <v>0</v>
      </c>
      <c r="Y8" s="121">
        <v>0</v>
      </c>
      <c r="Z8" s="44">
        <v>5</v>
      </c>
      <c r="AA8" s="29">
        <v>0</v>
      </c>
      <c r="AB8" s="29">
        <v>0</v>
      </c>
      <c r="AC8" s="22">
        <v>0</v>
      </c>
      <c r="AD8" s="9">
        <f t="shared" si="2"/>
        <v>5</v>
      </c>
      <c r="AE8" s="29">
        <v>30</v>
      </c>
      <c r="AF8" s="29">
        <v>70</v>
      </c>
      <c r="AG8" s="29">
        <v>0</v>
      </c>
      <c r="AH8" s="125">
        <v>0</v>
      </c>
      <c r="AI8" s="133">
        <f t="shared" si="3"/>
        <v>100</v>
      </c>
      <c r="AJ8" s="128">
        <v>6</v>
      </c>
      <c r="AK8" s="29">
        <v>4</v>
      </c>
      <c r="AL8" s="29">
        <v>-15</v>
      </c>
      <c r="AM8" s="148">
        <v>0</v>
      </c>
      <c r="AN8" s="133">
        <f t="shared" si="4"/>
        <v>-5</v>
      </c>
      <c r="AO8" s="128">
        <v>-50</v>
      </c>
      <c r="AP8" s="22">
        <v>0</v>
      </c>
      <c r="AQ8" s="29">
        <v>17</v>
      </c>
      <c r="AR8" s="29">
        <v>5</v>
      </c>
      <c r="AS8" s="29">
        <v>0</v>
      </c>
      <c r="AT8" s="125">
        <v>0</v>
      </c>
      <c r="AU8" s="133">
        <f t="shared" si="5"/>
        <v>-28</v>
      </c>
      <c r="AV8" s="128">
        <v>-6</v>
      </c>
      <c r="AW8" s="29">
        <v>40</v>
      </c>
      <c r="AX8" s="29">
        <v>0</v>
      </c>
      <c r="AY8" s="140">
        <v>0</v>
      </c>
      <c r="AZ8" s="133">
        <f t="shared" si="6"/>
        <v>34</v>
      </c>
      <c r="BA8" s="128">
        <v>-52</v>
      </c>
      <c r="BB8" s="29">
        <v>-45</v>
      </c>
      <c r="BC8" s="29">
        <v>60</v>
      </c>
      <c r="BD8" s="29">
        <v>-15</v>
      </c>
      <c r="BE8" s="26">
        <v>0</v>
      </c>
      <c r="BF8" s="148">
        <v>0</v>
      </c>
      <c r="BG8" s="149">
        <f t="shared" si="7"/>
        <v>-52</v>
      </c>
      <c r="BH8" s="51">
        <f t="shared" si="8"/>
        <v>248</v>
      </c>
      <c r="BI8" s="49">
        <v>2</v>
      </c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</row>
    <row r="9" spans="1:79" s="44" customFormat="1" ht="12.75" customHeight="1" thickBot="1">
      <c r="A9" s="28"/>
      <c r="B9" s="19">
        <v>3</v>
      </c>
      <c r="C9" s="78" t="s">
        <v>16</v>
      </c>
      <c r="D9" s="102" t="s">
        <v>75</v>
      </c>
      <c r="E9" s="84" t="s">
        <v>76</v>
      </c>
      <c r="F9" s="132">
        <v>101</v>
      </c>
      <c r="G9" s="129">
        <v>0</v>
      </c>
      <c r="H9" s="24">
        <v>60</v>
      </c>
      <c r="I9" s="24">
        <v>0</v>
      </c>
      <c r="J9" s="61">
        <v>20</v>
      </c>
      <c r="K9" s="24">
        <v>50</v>
      </c>
      <c r="L9" s="24">
        <v>30</v>
      </c>
      <c r="M9" s="24">
        <v>0</v>
      </c>
      <c r="N9" s="24">
        <v>0</v>
      </c>
      <c r="O9" s="24">
        <v>3</v>
      </c>
      <c r="P9" s="126">
        <v>0</v>
      </c>
      <c r="Q9" s="132">
        <f t="shared" si="0"/>
        <v>163</v>
      </c>
      <c r="R9" s="136">
        <v>40</v>
      </c>
      <c r="S9" s="25">
        <v>6</v>
      </c>
      <c r="T9" s="25">
        <v>0</v>
      </c>
      <c r="U9" s="25">
        <v>0</v>
      </c>
      <c r="V9" s="147">
        <v>0</v>
      </c>
      <c r="W9" s="144">
        <f t="shared" si="1"/>
        <v>46</v>
      </c>
      <c r="X9" s="139">
        <v>3</v>
      </c>
      <c r="Y9" s="122">
        <v>0</v>
      </c>
      <c r="Z9" s="48">
        <v>70</v>
      </c>
      <c r="AA9" s="24">
        <v>50</v>
      </c>
      <c r="AB9" s="24">
        <v>20</v>
      </c>
      <c r="AC9" s="24">
        <v>0</v>
      </c>
      <c r="AD9" s="5">
        <f t="shared" si="2"/>
        <v>143</v>
      </c>
      <c r="AE9" s="24">
        <v>60</v>
      </c>
      <c r="AF9" s="24">
        <v>70</v>
      </c>
      <c r="AG9" s="24">
        <v>20</v>
      </c>
      <c r="AH9" s="126">
        <v>0</v>
      </c>
      <c r="AI9" s="132">
        <f t="shared" si="3"/>
        <v>150</v>
      </c>
      <c r="AJ9" s="129">
        <v>140</v>
      </c>
      <c r="AK9" s="24">
        <v>140</v>
      </c>
      <c r="AL9" s="24">
        <v>30</v>
      </c>
      <c r="AM9" s="147">
        <v>20</v>
      </c>
      <c r="AN9" s="151">
        <f t="shared" si="4"/>
        <v>330</v>
      </c>
      <c r="AO9" s="129">
        <v>60</v>
      </c>
      <c r="AP9" s="24">
        <v>0</v>
      </c>
      <c r="AQ9" s="24">
        <v>110</v>
      </c>
      <c r="AR9" s="24">
        <v>110</v>
      </c>
      <c r="AS9" s="24">
        <v>0</v>
      </c>
      <c r="AT9" s="126">
        <v>0</v>
      </c>
      <c r="AU9" s="132">
        <f t="shared" si="5"/>
        <v>280</v>
      </c>
      <c r="AV9" s="129">
        <v>80</v>
      </c>
      <c r="AW9" s="24">
        <v>80</v>
      </c>
      <c r="AX9" s="24">
        <v>20</v>
      </c>
      <c r="AY9" s="141">
        <v>0</v>
      </c>
      <c r="AZ9" s="132">
        <f t="shared" si="6"/>
        <v>180</v>
      </c>
      <c r="BA9" s="129">
        <v>60</v>
      </c>
      <c r="BB9" s="24">
        <v>60</v>
      </c>
      <c r="BC9" s="24">
        <v>120</v>
      </c>
      <c r="BD9" s="24">
        <v>40</v>
      </c>
      <c r="BE9" s="27">
        <v>0</v>
      </c>
      <c r="BF9" s="146">
        <v>0</v>
      </c>
      <c r="BG9" s="150">
        <f t="shared" si="7"/>
        <v>280</v>
      </c>
      <c r="BH9" s="50">
        <f t="shared" si="8"/>
        <v>1572</v>
      </c>
      <c r="BI9" s="50">
        <v>3</v>
      </c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</row>
    <row r="10" spans="1:79" s="44" customFormat="1" ht="12.75" customHeight="1">
      <c r="A10" s="28"/>
      <c r="B10" s="18">
        <v>4</v>
      </c>
      <c r="C10" s="77" t="s">
        <v>71</v>
      </c>
      <c r="D10" s="103" t="s">
        <v>109</v>
      </c>
      <c r="E10" s="83"/>
      <c r="F10" s="133">
        <v>204</v>
      </c>
      <c r="G10" s="127">
        <v>0</v>
      </c>
      <c r="H10" s="22">
        <v>8</v>
      </c>
      <c r="I10" s="22">
        <v>20</v>
      </c>
      <c r="J10" s="60">
        <v>20</v>
      </c>
      <c r="K10" s="22">
        <v>0</v>
      </c>
      <c r="L10" s="22">
        <v>9</v>
      </c>
      <c r="M10" s="22">
        <v>0</v>
      </c>
      <c r="N10" s="22">
        <v>9</v>
      </c>
      <c r="O10" s="22">
        <v>3</v>
      </c>
      <c r="P10" s="125">
        <v>0</v>
      </c>
      <c r="Q10" s="133">
        <f t="shared" si="0"/>
        <v>69</v>
      </c>
      <c r="R10" s="134">
        <v>-15</v>
      </c>
      <c r="S10" s="23">
        <v>13</v>
      </c>
      <c r="T10" s="23">
        <v>30</v>
      </c>
      <c r="U10" s="23">
        <v>0</v>
      </c>
      <c r="V10" s="146">
        <v>0</v>
      </c>
      <c r="W10" s="143">
        <f t="shared" si="1"/>
        <v>28</v>
      </c>
      <c r="X10" s="137">
        <v>6</v>
      </c>
      <c r="Y10" s="120">
        <v>0</v>
      </c>
      <c r="Z10" s="47">
        <v>0</v>
      </c>
      <c r="AA10" s="22">
        <v>0</v>
      </c>
      <c r="AB10" s="22">
        <v>0</v>
      </c>
      <c r="AC10" s="22">
        <v>0</v>
      </c>
      <c r="AD10" s="9">
        <f t="shared" si="2"/>
        <v>6</v>
      </c>
      <c r="AE10" s="22">
        <v>30</v>
      </c>
      <c r="AF10" s="22">
        <v>35</v>
      </c>
      <c r="AG10" s="22">
        <v>0</v>
      </c>
      <c r="AH10" s="125">
        <v>0</v>
      </c>
      <c r="AI10" s="133">
        <f t="shared" si="3"/>
        <v>65</v>
      </c>
      <c r="AJ10" s="127">
        <v>15</v>
      </c>
      <c r="AK10" s="22">
        <v>0</v>
      </c>
      <c r="AL10" s="22">
        <v>-5</v>
      </c>
      <c r="AM10" s="146">
        <v>0</v>
      </c>
      <c r="AN10" s="133">
        <f t="shared" si="4"/>
        <v>10</v>
      </c>
      <c r="AO10" s="127">
        <v>-50</v>
      </c>
      <c r="AP10" s="22">
        <v>0</v>
      </c>
      <c r="AQ10" s="22">
        <v>21</v>
      </c>
      <c r="AR10" s="22">
        <v>20</v>
      </c>
      <c r="AS10" s="22">
        <v>0</v>
      </c>
      <c r="AT10" s="125">
        <v>0</v>
      </c>
      <c r="AU10" s="133">
        <f t="shared" si="5"/>
        <v>-9</v>
      </c>
      <c r="AV10" s="127">
        <v>-21</v>
      </c>
      <c r="AW10" s="22">
        <v>10</v>
      </c>
      <c r="AX10" s="22">
        <v>20</v>
      </c>
      <c r="AY10" s="140">
        <v>0</v>
      </c>
      <c r="AZ10" s="133">
        <f t="shared" si="6"/>
        <v>9</v>
      </c>
      <c r="BA10" s="127">
        <v>-36</v>
      </c>
      <c r="BB10" s="22">
        <v>-45</v>
      </c>
      <c r="BC10" s="22">
        <v>-15</v>
      </c>
      <c r="BD10" s="22">
        <v>-15</v>
      </c>
      <c r="BE10" s="26">
        <v>0</v>
      </c>
      <c r="BF10" s="157">
        <v>0</v>
      </c>
      <c r="BG10" s="149">
        <f t="shared" si="7"/>
        <v>-111</v>
      </c>
      <c r="BH10" s="51">
        <f t="shared" si="8"/>
        <v>67</v>
      </c>
      <c r="BI10" s="51">
        <v>1</v>
      </c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79" s="44" customFormat="1" ht="12.75" customHeight="1">
      <c r="A11" s="28"/>
      <c r="B11" s="28">
        <v>5</v>
      </c>
      <c r="C11" s="76" t="s">
        <v>30</v>
      </c>
      <c r="D11" s="101" t="s">
        <v>73</v>
      </c>
      <c r="E11" s="82" t="s">
        <v>78</v>
      </c>
      <c r="F11" s="131">
        <v>202</v>
      </c>
      <c r="G11" s="128">
        <v>0</v>
      </c>
      <c r="H11" s="29">
        <v>30</v>
      </c>
      <c r="I11" s="29">
        <v>0</v>
      </c>
      <c r="J11" s="62">
        <v>20</v>
      </c>
      <c r="K11" s="29">
        <v>1</v>
      </c>
      <c r="L11" s="29">
        <v>40</v>
      </c>
      <c r="M11" s="29">
        <v>0</v>
      </c>
      <c r="N11" s="29">
        <v>6</v>
      </c>
      <c r="O11" s="29">
        <v>15</v>
      </c>
      <c r="P11" s="125">
        <v>0</v>
      </c>
      <c r="Q11" s="133">
        <f t="shared" si="0"/>
        <v>112</v>
      </c>
      <c r="R11" s="135">
        <v>40</v>
      </c>
      <c r="S11" s="43">
        <v>10</v>
      </c>
      <c r="T11" s="43">
        <v>0</v>
      </c>
      <c r="U11" s="43">
        <v>0</v>
      </c>
      <c r="V11" s="146">
        <v>0</v>
      </c>
      <c r="W11" s="143">
        <f t="shared" si="1"/>
        <v>50</v>
      </c>
      <c r="X11" s="138">
        <v>6</v>
      </c>
      <c r="Y11" s="121">
        <v>0</v>
      </c>
      <c r="Z11" s="44">
        <v>10</v>
      </c>
      <c r="AA11" s="29">
        <v>0</v>
      </c>
      <c r="AB11" s="29">
        <v>0</v>
      </c>
      <c r="AC11" s="22">
        <v>0</v>
      </c>
      <c r="AD11" s="9">
        <f t="shared" si="2"/>
        <v>16</v>
      </c>
      <c r="AE11" s="29">
        <v>28</v>
      </c>
      <c r="AF11" s="29">
        <v>70</v>
      </c>
      <c r="AG11" s="29">
        <v>0</v>
      </c>
      <c r="AH11" s="125">
        <v>0</v>
      </c>
      <c r="AI11" s="133">
        <f t="shared" si="3"/>
        <v>98</v>
      </c>
      <c r="AJ11" s="128">
        <v>15</v>
      </c>
      <c r="AK11" s="29">
        <v>0</v>
      </c>
      <c r="AL11" s="29">
        <v>-10</v>
      </c>
      <c r="AM11" s="148">
        <v>0</v>
      </c>
      <c r="AN11" s="133">
        <f t="shared" si="4"/>
        <v>5</v>
      </c>
      <c r="AO11" s="37">
        <v>0</v>
      </c>
      <c r="AP11" s="22">
        <v>0</v>
      </c>
      <c r="AQ11" s="32">
        <v>55</v>
      </c>
      <c r="AR11" s="32">
        <v>8</v>
      </c>
      <c r="AS11" s="29">
        <v>0</v>
      </c>
      <c r="AT11" s="125">
        <v>0</v>
      </c>
      <c r="AU11" s="133">
        <f t="shared" si="5"/>
        <v>63</v>
      </c>
      <c r="AV11" s="37">
        <v>-15</v>
      </c>
      <c r="AW11" s="32">
        <v>2</v>
      </c>
      <c r="AX11" s="32">
        <v>0</v>
      </c>
      <c r="AY11" s="140">
        <v>0</v>
      </c>
      <c r="AZ11" s="133">
        <f t="shared" si="6"/>
        <v>-13</v>
      </c>
      <c r="BA11" s="37">
        <v>-24</v>
      </c>
      <c r="BB11" s="32">
        <v>-35</v>
      </c>
      <c r="BC11" s="32">
        <v>60</v>
      </c>
      <c r="BD11" s="32">
        <v>-5</v>
      </c>
      <c r="BE11" s="26">
        <v>0</v>
      </c>
      <c r="BF11" s="148">
        <v>0</v>
      </c>
      <c r="BG11" s="149">
        <f t="shared" si="7"/>
        <v>-4</v>
      </c>
      <c r="BH11" s="51">
        <f t="shared" si="8"/>
        <v>327</v>
      </c>
      <c r="BI11" s="49">
        <v>2</v>
      </c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</row>
    <row r="12" spans="1:79" s="44" customFormat="1" ht="12.75" customHeight="1">
      <c r="A12" s="28"/>
      <c r="B12" s="28">
        <v>6</v>
      </c>
      <c r="C12" s="76" t="s">
        <v>99</v>
      </c>
      <c r="D12" s="101" t="s">
        <v>98</v>
      </c>
      <c r="E12" s="82" t="s">
        <v>78</v>
      </c>
      <c r="F12" s="131">
        <v>201</v>
      </c>
      <c r="G12" s="128">
        <v>3</v>
      </c>
      <c r="H12" s="29">
        <v>13</v>
      </c>
      <c r="I12" s="29">
        <v>0</v>
      </c>
      <c r="J12" s="62">
        <v>20</v>
      </c>
      <c r="K12" s="29">
        <v>13</v>
      </c>
      <c r="L12" s="29">
        <v>40</v>
      </c>
      <c r="M12" s="29">
        <v>0</v>
      </c>
      <c r="N12" s="29">
        <v>3</v>
      </c>
      <c r="O12" s="29">
        <v>0</v>
      </c>
      <c r="P12" s="125">
        <v>0</v>
      </c>
      <c r="Q12" s="133">
        <f t="shared" si="0"/>
        <v>92</v>
      </c>
      <c r="R12" s="135">
        <v>40</v>
      </c>
      <c r="S12" s="43">
        <v>3</v>
      </c>
      <c r="T12" s="43">
        <v>0</v>
      </c>
      <c r="U12" s="43">
        <v>0</v>
      </c>
      <c r="V12" s="146">
        <v>0</v>
      </c>
      <c r="W12" s="143">
        <f t="shared" si="1"/>
        <v>43</v>
      </c>
      <c r="X12" s="138">
        <v>70</v>
      </c>
      <c r="Y12" s="121">
        <v>0</v>
      </c>
      <c r="Z12" s="44">
        <v>9</v>
      </c>
      <c r="AA12" s="29">
        <v>0</v>
      </c>
      <c r="AB12" s="29">
        <v>0</v>
      </c>
      <c r="AC12" s="22">
        <v>0</v>
      </c>
      <c r="AD12" s="9">
        <f t="shared" si="2"/>
        <v>79</v>
      </c>
      <c r="AE12" s="29">
        <v>60</v>
      </c>
      <c r="AF12" s="29">
        <v>0</v>
      </c>
      <c r="AG12" s="29">
        <v>0</v>
      </c>
      <c r="AH12" s="125">
        <v>0</v>
      </c>
      <c r="AI12" s="133">
        <f t="shared" si="3"/>
        <v>60</v>
      </c>
      <c r="AJ12" s="128">
        <v>6</v>
      </c>
      <c r="AK12" s="29">
        <v>4</v>
      </c>
      <c r="AL12" s="29">
        <v>-5</v>
      </c>
      <c r="AM12" s="148">
        <v>0</v>
      </c>
      <c r="AN12" s="133">
        <f t="shared" si="4"/>
        <v>5</v>
      </c>
      <c r="AO12" s="128">
        <v>-27</v>
      </c>
      <c r="AP12" s="22">
        <v>0</v>
      </c>
      <c r="AQ12" s="29">
        <v>110</v>
      </c>
      <c r="AR12" s="29">
        <v>10</v>
      </c>
      <c r="AS12" s="29">
        <v>0</v>
      </c>
      <c r="AT12" s="125">
        <v>0</v>
      </c>
      <c r="AU12" s="133">
        <f t="shared" si="5"/>
        <v>93</v>
      </c>
      <c r="AV12" s="128">
        <v>-6</v>
      </c>
      <c r="AW12" s="29">
        <v>0</v>
      </c>
      <c r="AX12" s="29">
        <v>0</v>
      </c>
      <c r="AY12" s="140">
        <v>0</v>
      </c>
      <c r="AZ12" s="133">
        <f t="shared" si="6"/>
        <v>-6</v>
      </c>
      <c r="BA12" s="128">
        <v>-20</v>
      </c>
      <c r="BB12" s="29">
        <v>-45</v>
      </c>
      <c r="BC12" s="29">
        <v>60</v>
      </c>
      <c r="BD12" s="29">
        <v>-15</v>
      </c>
      <c r="BE12" s="26">
        <v>0</v>
      </c>
      <c r="BF12" s="148">
        <v>0</v>
      </c>
      <c r="BG12" s="149">
        <f t="shared" si="7"/>
        <v>-20</v>
      </c>
      <c r="BH12" s="51">
        <f t="shared" si="8"/>
        <v>346</v>
      </c>
      <c r="BI12" s="49">
        <v>3</v>
      </c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</row>
    <row r="13" spans="1:79" s="44" customFormat="1" ht="14.25" customHeight="1">
      <c r="A13" s="28"/>
      <c r="B13" s="28">
        <v>7</v>
      </c>
      <c r="C13" s="76" t="s">
        <v>101</v>
      </c>
      <c r="D13" s="101" t="s">
        <v>100</v>
      </c>
      <c r="E13" s="82" t="s">
        <v>31</v>
      </c>
      <c r="F13" s="131">
        <v>203</v>
      </c>
      <c r="G13" s="128">
        <v>0</v>
      </c>
      <c r="H13" s="29">
        <v>3</v>
      </c>
      <c r="I13" s="29">
        <v>0</v>
      </c>
      <c r="J13" s="62">
        <v>10</v>
      </c>
      <c r="K13" s="29">
        <v>14</v>
      </c>
      <c r="L13" s="29">
        <v>40</v>
      </c>
      <c r="M13" s="29">
        <v>0</v>
      </c>
      <c r="N13" s="29">
        <v>0</v>
      </c>
      <c r="O13" s="29">
        <v>3</v>
      </c>
      <c r="P13" s="125">
        <v>0</v>
      </c>
      <c r="Q13" s="133">
        <f t="shared" si="0"/>
        <v>70</v>
      </c>
      <c r="R13" s="135">
        <v>40</v>
      </c>
      <c r="S13" s="43">
        <v>70</v>
      </c>
      <c r="T13" s="43">
        <v>0</v>
      </c>
      <c r="U13" s="43">
        <v>0</v>
      </c>
      <c r="V13" s="146">
        <v>0</v>
      </c>
      <c r="W13" s="143">
        <f t="shared" si="1"/>
        <v>110</v>
      </c>
      <c r="X13" s="138">
        <v>0</v>
      </c>
      <c r="Y13" s="121">
        <v>60</v>
      </c>
      <c r="Z13" s="44">
        <v>35</v>
      </c>
      <c r="AA13" s="29">
        <v>25</v>
      </c>
      <c r="AB13" s="29">
        <v>0</v>
      </c>
      <c r="AC13" s="22">
        <v>0</v>
      </c>
      <c r="AD13" s="9">
        <f t="shared" si="2"/>
        <v>120</v>
      </c>
      <c r="AE13" s="29">
        <v>30</v>
      </c>
      <c r="AF13" s="29">
        <v>70</v>
      </c>
      <c r="AG13" s="29">
        <v>0</v>
      </c>
      <c r="AH13" s="125">
        <v>0</v>
      </c>
      <c r="AI13" s="133">
        <f t="shared" si="3"/>
        <v>100</v>
      </c>
      <c r="AJ13" s="128">
        <v>140</v>
      </c>
      <c r="AK13" s="29">
        <v>140</v>
      </c>
      <c r="AL13" s="29">
        <v>-15</v>
      </c>
      <c r="AM13" s="148">
        <v>0</v>
      </c>
      <c r="AN13" s="133">
        <f t="shared" si="4"/>
        <v>265</v>
      </c>
      <c r="AO13" s="128">
        <v>-45</v>
      </c>
      <c r="AP13" s="22">
        <v>0</v>
      </c>
      <c r="AQ13" s="29">
        <v>14</v>
      </c>
      <c r="AR13" s="29">
        <v>1</v>
      </c>
      <c r="AS13" s="29">
        <v>0</v>
      </c>
      <c r="AT13" s="125">
        <v>0</v>
      </c>
      <c r="AU13" s="131">
        <f t="shared" si="5"/>
        <v>-30</v>
      </c>
      <c r="AV13" s="128">
        <v>-23</v>
      </c>
      <c r="AW13" s="29">
        <v>0</v>
      </c>
      <c r="AX13" s="29">
        <v>0</v>
      </c>
      <c r="AY13" s="140">
        <v>0</v>
      </c>
      <c r="AZ13" s="131">
        <f t="shared" si="6"/>
        <v>-23</v>
      </c>
      <c r="BA13" s="128">
        <v>-40</v>
      </c>
      <c r="BB13" s="29">
        <v>-45</v>
      </c>
      <c r="BC13" s="29">
        <v>60</v>
      </c>
      <c r="BD13" s="29">
        <v>0</v>
      </c>
      <c r="BE13" s="26">
        <v>0</v>
      </c>
      <c r="BF13" s="148">
        <v>0</v>
      </c>
      <c r="BG13" s="152">
        <f t="shared" si="7"/>
        <v>-25</v>
      </c>
      <c r="BH13" s="51">
        <f t="shared" si="8"/>
        <v>587</v>
      </c>
      <c r="BI13" s="49">
        <v>4</v>
      </c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1:79" s="44" customFormat="1" ht="12.75" customHeight="1" thickBot="1">
      <c r="A14" s="28"/>
      <c r="B14" s="19">
        <v>8</v>
      </c>
      <c r="C14" s="78" t="s">
        <v>70</v>
      </c>
      <c r="D14" s="102" t="s">
        <v>74</v>
      </c>
      <c r="E14" s="84" t="s">
        <v>78</v>
      </c>
      <c r="F14" s="132">
        <v>205</v>
      </c>
      <c r="G14" s="129">
        <v>10</v>
      </c>
      <c r="H14" s="24">
        <v>6</v>
      </c>
      <c r="I14" s="24">
        <v>20</v>
      </c>
      <c r="J14" s="24">
        <v>20</v>
      </c>
      <c r="K14" s="24">
        <v>100</v>
      </c>
      <c r="L14" s="24">
        <v>80</v>
      </c>
      <c r="M14" s="24">
        <v>0</v>
      </c>
      <c r="N14" s="24">
        <v>50</v>
      </c>
      <c r="O14" s="24">
        <v>15</v>
      </c>
      <c r="P14" s="126">
        <v>0</v>
      </c>
      <c r="Q14" s="132">
        <f t="shared" si="0"/>
        <v>301</v>
      </c>
      <c r="R14" s="136">
        <v>40</v>
      </c>
      <c r="S14" s="25">
        <v>6</v>
      </c>
      <c r="T14" s="25">
        <v>0</v>
      </c>
      <c r="U14" s="25">
        <v>0</v>
      </c>
      <c r="V14" s="147">
        <v>0</v>
      </c>
      <c r="W14" s="144">
        <f t="shared" si="1"/>
        <v>46</v>
      </c>
      <c r="X14" s="139">
        <v>70</v>
      </c>
      <c r="Y14" s="122">
        <v>3</v>
      </c>
      <c r="Z14" s="48">
        <v>70</v>
      </c>
      <c r="AA14" s="24">
        <v>50</v>
      </c>
      <c r="AB14" s="24">
        <v>0</v>
      </c>
      <c r="AC14" s="24">
        <v>0</v>
      </c>
      <c r="AD14" s="5">
        <f t="shared" si="2"/>
        <v>193</v>
      </c>
      <c r="AE14" s="24">
        <v>30</v>
      </c>
      <c r="AF14" s="24">
        <v>70</v>
      </c>
      <c r="AG14" s="24">
        <v>0</v>
      </c>
      <c r="AH14" s="126">
        <v>0</v>
      </c>
      <c r="AI14" s="132">
        <f t="shared" si="3"/>
        <v>100</v>
      </c>
      <c r="AJ14" s="129">
        <v>140</v>
      </c>
      <c r="AK14" s="24">
        <v>140</v>
      </c>
      <c r="AL14" s="24">
        <v>30</v>
      </c>
      <c r="AM14" s="147">
        <v>0</v>
      </c>
      <c r="AN14" s="132">
        <f t="shared" si="4"/>
        <v>310</v>
      </c>
      <c r="AO14" s="129">
        <v>60</v>
      </c>
      <c r="AP14" s="24">
        <v>0</v>
      </c>
      <c r="AQ14" s="24">
        <v>55</v>
      </c>
      <c r="AR14" s="24">
        <v>4</v>
      </c>
      <c r="AS14" s="24">
        <v>0</v>
      </c>
      <c r="AT14" s="126">
        <v>0</v>
      </c>
      <c r="AU14" s="132">
        <f t="shared" si="5"/>
        <v>119</v>
      </c>
      <c r="AV14" s="129">
        <v>0</v>
      </c>
      <c r="AW14" s="24">
        <v>12</v>
      </c>
      <c r="AX14" s="24">
        <v>0</v>
      </c>
      <c r="AY14" s="141">
        <v>0</v>
      </c>
      <c r="AZ14" s="132">
        <f t="shared" si="6"/>
        <v>12</v>
      </c>
      <c r="BA14" s="129">
        <v>30</v>
      </c>
      <c r="BB14" s="24">
        <v>60</v>
      </c>
      <c r="BC14" s="24">
        <v>60</v>
      </c>
      <c r="BD14" s="24">
        <v>-5</v>
      </c>
      <c r="BE14" s="27">
        <v>0</v>
      </c>
      <c r="BF14" s="147">
        <v>0</v>
      </c>
      <c r="BG14" s="150">
        <f t="shared" si="7"/>
        <v>145</v>
      </c>
      <c r="BH14" s="50">
        <f t="shared" si="8"/>
        <v>1226</v>
      </c>
      <c r="BI14" s="50">
        <v>5</v>
      </c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79" s="21" customFormat="1" ht="12.75">
      <c r="A15" s="35"/>
      <c r="B15" s="16"/>
      <c r="C15" s="36"/>
      <c r="D15" s="36"/>
      <c r="E15" s="36"/>
      <c r="F15" s="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7"/>
      <c r="R15" s="37"/>
      <c r="S15" s="37"/>
      <c r="T15" s="37"/>
      <c r="U15" s="38"/>
      <c r="V15" s="37"/>
      <c r="W15" s="7"/>
      <c r="X15" s="37"/>
      <c r="Y15" s="37"/>
      <c r="Z15" s="37"/>
      <c r="AA15" s="37"/>
      <c r="AB15" s="37"/>
      <c r="AC15" s="37"/>
      <c r="AD15" s="7"/>
      <c r="AE15" s="37"/>
      <c r="AF15" s="37"/>
      <c r="AG15" s="37"/>
      <c r="AH15" s="37"/>
      <c r="AI15" s="7"/>
      <c r="AJ15" s="37"/>
      <c r="AK15" s="37"/>
      <c r="AL15" s="37"/>
      <c r="AM15" s="37"/>
      <c r="AN15" s="7"/>
      <c r="AO15" s="37"/>
      <c r="AP15" s="37"/>
      <c r="AQ15" s="37"/>
      <c r="AR15" s="37"/>
      <c r="AS15" s="37"/>
      <c r="AT15" s="37"/>
      <c r="AU15" s="7"/>
      <c r="AV15" s="37"/>
      <c r="AW15" s="37"/>
      <c r="AX15" s="37"/>
      <c r="AY15" s="56"/>
      <c r="AZ15" s="7"/>
      <c r="BA15" s="37"/>
      <c r="BB15" s="37"/>
      <c r="BC15" s="37"/>
      <c r="BD15" s="37"/>
      <c r="BE15" s="39"/>
      <c r="BF15" s="37"/>
      <c r="BG15" s="7"/>
      <c r="BH15" s="20"/>
      <c r="BI15" s="37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</row>
    <row r="16" spans="2:79" ht="12.75">
      <c r="B16" s="31" t="s">
        <v>37</v>
      </c>
      <c r="C16" s="31"/>
      <c r="D16" s="31"/>
      <c r="E16" s="3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N16" s="7"/>
      <c r="AO16" s="37"/>
      <c r="AP16" s="37"/>
      <c r="AQ16" s="37"/>
      <c r="AR16" s="37"/>
      <c r="AS16" s="37"/>
      <c r="AT16" s="37"/>
      <c r="AU16" s="7"/>
      <c r="AV16" s="37"/>
      <c r="AW16" s="37"/>
      <c r="AX16" s="37"/>
      <c r="AY16" s="56"/>
      <c r="AZ16" s="7"/>
      <c r="BA16" s="37"/>
      <c r="BB16" s="37"/>
      <c r="BC16" s="37"/>
      <c r="BD16" s="37"/>
      <c r="BE16" s="39"/>
      <c r="BF16" s="37"/>
      <c r="BG16" s="7"/>
      <c r="BH16" s="20"/>
      <c r="BI16" s="16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9" ht="12.75">
      <c r="B17" s="173"/>
      <c r="C17" s="173"/>
      <c r="D17" s="173"/>
      <c r="AN17" s="7"/>
      <c r="AO17" s="37"/>
      <c r="AP17" s="37"/>
      <c r="AQ17" s="37"/>
      <c r="AR17" s="37"/>
      <c r="AS17" s="37"/>
      <c r="AT17" s="37"/>
      <c r="AU17" s="7"/>
      <c r="AV17" s="37"/>
      <c r="AW17" s="37"/>
      <c r="AX17" s="37"/>
      <c r="AY17" s="56"/>
      <c r="AZ17" s="7"/>
      <c r="BA17" s="37"/>
      <c r="BB17" s="37"/>
      <c r="BC17" s="37"/>
      <c r="BD17" s="37"/>
      <c r="BE17" s="39"/>
      <c r="BF17" s="37"/>
      <c r="BG17" s="7"/>
      <c r="BH17" s="20"/>
      <c r="BI17" s="16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</row>
    <row r="18" spans="2:79" ht="12.75">
      <c r="B18" s="31" t="s">
        <v>114</v>
      </c>
      <c r="C18" s="41"/>
      <c r="D18" s="41"/>
      <c r="E18"/>
      <c r="AN18" s="7"/>
      <c r="AO18" s="37"/>
      <c r="AP18" s="37"/>
      <c r="AQ18" s="37"/>
      <c r="AR18" s="37"/>
      <c r="AS18" s="37"/>
      <c r="AT18" s="37"/>
      <c r="AU18" s="7"/>
      <c r="AV18" s="37"/>
      <c r="AW18" s="37"/>
      <c r="AX18" s="37"/>
      <c r="AY18" s="56"/>
      <c r="AZ18" s="7"/>
      <c r="BA18" s="37"/>
      <c r="BB18" s="37"/>
      <c r="BC18" s="37"/>
      <c r="BD18" s="37"/>
      <c r="BE18" s="39"/>
      <c r="BF18" s="37"/>
      <c r="BG18" s="7"/>
      <c r="BH18" s="20"/>
      <c r="BI18" s="16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</row>
  </sheetData>
  <sheetProtection/>
  <mergeCells count="13">
    <mergeCell ref="A1:AO1"/>
    <mergeCell ref="A3:AO3"/>
    <mergeCell ref="Q5:Q6"/>
    <mergeCell ref="W5:W6"/>
    <mergeCell ref="BI5:BI6"/>
    <mergeCell ref="AN5:AN6"/>
    <mergeCell ref="AU5:AU6"/>
    <mergeCell ref="B17:D17"/>
    <mergeCell ref="AI5:AI6"/>
    <mergeCell ref="AD5:AD6"/>
    <mergeCell ref="AZ5:AZ6"/>
    <mergeCell ref="BG5:BG6"/>
    <mergeCell ref="BH5:BH6"/>
  </mergeCells>
  <printOptions horizontalCentered="1"/>
  <pageMargins left="0.16" right="0.35" top="0.53" bottom="0.51" header="0.5118110236220472" footer="0.5118110236220472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8" sqref="A18"/>
    </sheetView>
  </sheetViews>
  <sheetFormatPr defaultColWidth="9.00390625" defaultRowHeight="12.75" outlineLevelCol="1"/>
  <cols>
    <col min="1" max="1" width="3.625" style="0" bestFit="1" customWidth="1"/>
    <col min="2" max="2" width="17.125" style="0" customWidth="1"/>
    <col min="3" max="3" width="25.375" style="0" customWidth="1"/>
    <col min="4" max="4" width="27.125" style="0" bestFit="1" customWidth="1"/>
    <col min="5" max="5" width="4.75390625" style="0" bestFit="1" customWidth="1"/>
    <col min="6" max="10" width="3.00390625" style="0" hidden="1" customWidth="1" outlineLevel="1"/>
    <col min="11" max="11" width="3.25390625" style="0" hidden="1" customWidth="1" outlineLevel="1"/>
    <col min="12" max="12" width="3.00390625" style="0" hidden="1" customWidth="1" outlineLevel="1"/>
    <col min="13" max="13" width="4.00390625" style="0" customWidth="1" collapsed="1"/>
    <col min="14" max="14" width="3.375" style="0" hidden="1" customWidth="1" outlineLevel="1"/>
    <col min="15" max="15" width="3.00390625" style="0" hidden="1" customWidth="1" outlineLevel="1"/>
    <col min="16" max="16" width="3.75390625" style="0" hidden="1" customWidth="1" outlineLevel="1"/>
    <col min="17" max="17" width="7.375" style="0" hidden="1" customWidth="1" outlineLevel="1"/>
    <col min="18" max="19" width="3.00390625" style="0" hidden="1" customWidth="1" outlineLevel="1"/>
    <col min="20" max="20" width="4.125" style="0" hidden="1" customWidth="1" outlineLevel="1"/>
    <col min="21" max="23" width="3.00390625" style="0" hidden="1" customWidth="1" outlineLevel="1"/>
    <col min="24" max="24" width="4.00390625" style="0" bestFit="1" customWidth="1" collapsed="1"/>
    <col min="25" max="25" width="3.625" style="0" hidden="1" customWidth="1" outlineLevel="1"/>
    <col min="26" max="26" width="3.75390625" style="0" hidden="1" customWidth="1" outlineLevel="1"/>
    <col min="27" max="27" width="3.625" style="0" hidden="1" customWidth="1" outlineLevel="1"/>
    <col min="28" max="28" width="3.375" style="0" customWidth="1" collapsed="1"/>
    <col min="29" max="29" width="3.625" style="0" hidden="1" customWidth="1" outlineLevel="1"/>
    <col min="30" max="32" width="3.00390625" style="0" hidden="1" customWidth="1" outlineLevel="1"/>
    <col min="33" max="33" width="3.75390625" style="0" customWidth="1" collapsed="1"/>
    <col min="34" max="34" width="3.75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3.625" style="0" hidden="1" customWidth="1" outlineLevel="1"/>
    <col min="38" max="38" width="3.00390625" style="0" hidden="1" customWidth="1" outlineLevel="1"/>
    <col min="39" max="39" width="4.625" style="0" bestFit="1" customWidth="1" collapsed="1"/>
    <col min="40" max="40" width="5.25390625" style="0" customWidth="1"/>
    <col min="41" max="41" width="3.25390625" style="0" bestFit="1" customWidth="1"/>
  </cols>
  <sheetData>
    <row r="1" spans="1:66" s="34" customFormat="1" ht="43.5" customHeight="1" thickBot="1">
      <c r="A1" s="184" t="s">
        <v>96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37" s="4" customFormat="1" ht="13.5" thickTop="1">
      <c r="A2" s="4" t="s">
        <v>110</v>
      </c>
      <c r="AK2" s="1" t="s">
        <v>4</v>
      </c>
    </row>
    <row r="3" spans="1:66" ht="23.25" thickBot="1">
      <c r="A3" s="183" t="s">
        <v>113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</row>
    <row r="4" spans="1:41" ht="70.5">
      <c r="A4" s="94"/>
      <c r="B4" s="89"/>
      <c r="C4" s="54"/>
      <c r="D4" s="54"/>
      <c r="E4" s="52"/>
      <c r="F4" s="8" t="s">
        <v>14</v>
      </c>
      <c r="G4" s="8" t="s">
        <v>6</v>
      </c>
      <c r="H4" s="8" t="s">
        <v>25</v>
      </c>
      <c r="I4" s="8" t="s">
        <v>28</v>
      </c>
      <c r="J4" s="8" t="s">
        <v>79</v>
      </c>
      <c r="K4" s="8" t="s">
        <v>44</v>
      </c>
      <c r="L4" s="8" t="s">
        <v>17</v>
      </c>
      <c r="M4" s="186" t="s">
        <v>5</v>
      </c>
      <c r="N4" s="8" t="s">
        <v>80</v>
      </c>
      <c r="O4" s="8" t="s">
        <v>7</v>
      </c>
      <c r="P4" s="8" t="s">
        <v>9</v>
      </c>
      <c r="Q4" s="8" t="s">
        <v>10</v>
      </c>
      <c r="R4" s="8" t="s">
        <v>81</v>
      </c>
      <c r="S4" s="8" t="s">
        <v>11</v>
      </c>
      <c r="T4" s="8" t="s">
        <v>60</v>
      </c>
      <c r="U4" s="8" t="s">
        <v>82</v>
      </c>
      <c r="V4" s="8" t="s">
        <v>62</v>
      </c>
      <c r="W4" s="8" t="s">
        <v>17</v>
      </c>
      <c r="X4" s="186" t="s">
        <v>18</v>
      </c>
      <c r="Y4" s="8" t="s">
        <v>26</v>
      </c>
      <c r="Z4" s="8" t="s">
        <v>65</v>
      </c>
      <c r="AA4" s="8" t="s">
        <v>17</v>
      </c>
      <c r="AB4" s="185" t="s">
        <v>19</v>
      </c>
      <c r="AC4" s="8" t="s">
        <v>83</v>
      </c>
      <c r="AD4" s="8" t="s">
        <v>12</v>
      </c>
      <c r="AE4" s="8" t="s">
        <v>84</v>
      </c>
      <c r="AF4" s="8" t="s">
        <v>17</v>
      </c>
      <c r="AG4" s="185" t="s">
        <v>20</v>
      </c>
      <c r="AH4" s="8" t="s">
        <v>8</v>
      </c>
      <c r="AI4" s="8" t="s">
        <v>66</v>
      </c>
      <c r="AJ4" s="8" t="s">
        <v>13</v>
      </c>
      <c r="AK4" s="8" t="s">
        <v>68</v>
      </c>
      <c r="AL4" s="8" t="s">
        <v>17</v>
      </c>
      <c r="AM4" s="185" t="s">
        <v>21</v>
      </c>
      <c r="AN4" s="188" t="s">
        <v>29</v>
      </c>
      <c r="AO4" s="188" t="s">
        <v>2</v>
      </c>
    </row>
    <row r="5" spans="1:41" ht="26.25" thickBot="1">
      <c r="A5" s="95" t="s">
        <v>35</v>
      </c>
      <c r="B5" s="90" t="s">
        <v>0</v>
      </c>
      <c r="C5" s="80" t="s">
        <v>1</v>
      </c>
      <c r="D5" s="80" t="s">
        <v>15</v>
      </c>
      <c r="E5" s="79" t="s">
        <v>36</v>
      </c>
      <c r="F5" s="67">
        <v>1</v>
      </c>
      <c r="G5" s="10">
        <v>2</v>
      </c>
      <c r="H5" s="67">
        <v>3</v>
      </c>
      <c r="I5" s="67">
        <v>4</v>
      </c>
      <c r="J5" s="67">
        <v>5</v>
      </c>
      <c r="K5" s="67">
        <v>6</v>
      </c>
      <c r="L5" s="68" t="s">
        <v>3</v>
      </c>
      <c r="M5" s="187"/>
      <c r="N5" s="68">
        <v>7</v>
      </c>
      <c r="O5" s="68">
        <v>8</v>
      </c>
      <c r="P5" s="68">
        <v>9</v>
      </c>
      <c r="Q5" s="68">
        <v>10</v>
      </c>
      <c r="R5" s="68">
        <v>11</v>
      </c>
      <c r="S5" s="68">
        <v>12</v>
      </c>
      <c r="T5" s="68">
        <v>13</v>
      </c>
      <c r="U5" s="68">
        <v>14</v>
      </c>
      <c r="V5" s="68">
        <v>15</v>
      </c>
      <c r="W5" s="68" t="s">
        <v>3</v>
      </c>
      <c r="X5" s="187"/>
      <c r="Y5" s="69">
        <v>16</v>
      </c>
      <c r="Z5" s="69">
        <v>17</v>
      </c>
      <c r="AA5" s="69" t="s">
        <v>3</v>
      </c>
      <c r="AB5" s="169"/>
      <c r="AC5" s="70">
        <v>18</v>
      </c>
      <c r="AD5" s="11">
        <v>19</v>
      </c>
      <c r="AE5" s="70">
        <v>20</v>
      </c>
      <c r="AF5" s="70" t="s">
        <v>3</v>
      </c>
      <c r="AG5" s="169"/>
      <c r="AH5" s="70">
        <v>21</v>
      </c>
      <c r="AI5" s="70">
        <v>22</v>
      </c>
      <c r="AJ5" s="70">
        <v>23</v>
      </c>
      <c r="AK5" s="70">
        <v>24</v>
      </c>
      <c r="AL5" s="159" t="s">
        <v>3</v>
      </c>
      <c r="AM5" s="190"/>
      <c r="AN5" s="189"/>
      <c r="AO5" s="189"/>
    </row>
    <row r="6" spans="1:41" ht="25.5">
      <c r="A6" s="96">
        <v>1</v>
      </c>
      <c r="B6" s="91" t="s">
        <v>32</v>
      </c>
      <c r="C6" s="85" t="s">
        <v>92</v>
      </c>
      <c r="D6" s="81" t="s">
        <v>31</v>
      </c>
      <c r="E6" s="130">
        <v>302</v>
      </c>
      <c r="F6" s="154">
        <v>0</v>
      </c>
      <c r="G6" s="153">
        <v>5</v>
      </c>
      <c r="H6" s="65">
        <v>0</v>
      </c>
      <c r="I6" s="65">
        <v>0</v>
      </c>
      <c r="J6" s="65">
        <v>6</v>
      </c>
      <c r="K6" s="65">
        <v>0</v>
      </c>
      <c r="L6" s="145">
        <v>0</v>
      </c>
      <c r="M6" s="130">
        <f aca="true" t="shared" si="0" ref="M6:M14">SUM(F6:L6)</f>
        <v>11</v>
      </c>
      <c r="N6" s="156">
        <v>-10</v>
      </c>
      <c r="O6" s="66">
        <v>-3</v>
      </c>
      <c r="P6" s="66">
        <v>-15</v>
      </c>
      <c r="Q6" s="66">
        <v>0</v>
      </c>
      <c r="R6" s="66">
        <v>0</v>
      </c>
      <c r="S6" s="66">
        <v>0</v>
      </c>
      <c r="T6" s="66">
        <v>-26</v>
      </c>
      <c r="U6" s="66">
        <v>0</v>
      </c>
      <c r="V6" s="104">
        <v>0</v>
      </c>
      <c r="W6" s="157">
        <v>0</v>
      </c>
      <c r="X6" s="130">
        <f aca="true" t="shared" si="1" ref="X6:X14">SUM(N6:W6)</f>
        <v>-54</v>
      </c>
      <c r="Y6" s="158">
        <v>-3</v>
      </c>
      <c r="Z6" s="123">
        <v>0</v>
      </c>
      <c r="AA6" s="160">
        <v>0</v>
      </c>
      <c r="AB6" s="130">
        <f aca="true" t="shared" si="2" ref="AB6:AB14">SUM(Y6:AA6)</f>
        <v>-3</v>
      </c>
      <c r="AC6" s="154">
        <v>5</v>
      </c>
      <c r="AD6" s="22">
        <v>0</v>
      </c>
      <c r="AE6" s="105">
        <v>0</v>
      </c>
      <c r="AF6" s="157">
        <v>0</v>
      </c>
      <c r="AG6" s="130">
        <f aca="true" t="shared" si="3" ref="AG6:AG14">SUM(AC6:AF6)</f>
        <v>5</v>
      </c>
      <c r="AH6" s="154">
        <v>-20</v>
      </c>
      <c r="AI6" s="65">
        <v>-100</v>
      </c>
      <c r="AJ6" s="65">
        <v>-5</v>
      </c>
      <c r="AK6" s="65">
        <v>0</v>
      </c>
      <c r="AL6" s="157"/>
      <c r="AM6" s="130">
        <f aca="true" t="shared" si="4" ref="AM6:AM14">SUM(AH6:AL6)</f>
        <v>-125</v>
      </c>
      <c r="AN6" s="72">
        <f aca="true" t="shared" si="5" ref="AN6:AN14">M6+X6+AB6+AG6+AM6</f>
        <v>-166</v>
      </c>
      <c r="AO6" s="72">
        <v>1</v>
      </c>
    </row>
    <row r="7" spans="1:41" ht="12.75">
      <c r="A7" s="162">
        <v>2</v>
      </c>
      <c r="B7" s="163" t="s">
        <v>33</v>
      </c>
      <c r="C7" s="86" t="s">
        <v>90</v>
      </c>
      <c r="D7" s="82" t="s">
        <v>78</v>
      </c>
      <c r="E7" s="131">
        <v>307</v>
      </c>
      <c r="F7" s="128">
        <v>0</v>
      </c>
      <c r="G7" s="62">
        <v>20</v>
      </c>
      <c r="H7" s="29">
        <v>25</v>
      </c>
      <c r="I7" s="29">
        <v>0</v>
      </c>
      <c r="J7" s="29">
        <v>0</v>
      </c>
      <c r="K7" s="29">
        <v>0</v>
      </c>
      <c r="L7" s="146">
        <v>0</v>
      </c>
      <c r="M7" s="133">
        <f t="shared" si="0"/>
        <v>45</v>
      </c>
      <c r="N7" s="135">
        <v>-10</v>
      </c>
      <c r="O7" s="43">
        <v>-5</v>
      </c>
      <c r="P7" s="43">
        <v>-10</v>
      </c>
      <c r="Q7" s="43">
        <v>0</v>
      </c>
      <c r="R7" s="43">
        <v>0</v>
      </c>
      <c r="S7" s="43">
        <v>0</v>
      </c>
      <c r="T7" s="43">
        <v>-50</v>
      </c>
      <c r="U7" s="23">
        <v>0</v>
      </c>
      <c r="V7" s="43">
        <v>0</v>
      </c>
      <c r="W7" s="148">
        <v>0</v>
      </c>
      <c r="X7" s="133">
        <f t="shared" si="1"/>
        <v>-75</v>
      </c>
      <c r="Y7" s="138">
        <v>-3</v>
      </c>
      <c r="Z7" s="121">
        <v>0</v>
      </c>
      <c r="AA7" s="161">
        <v>0</v>
      </c>
      <c r="AB7" s="133">
        <f t="shared" si="2"/>
        <v>-3</v>
      </c>
      <c r="AC7" s="128">
        <v>0</v>
      </c>
      <c r="AD7" s="29">
        <v>0</v>
      </c>
      <c r="AE7" s="29">
        <v>0</v>
      </c>
      <c r="AF7" s="148">
        <v>0</v>
      </c>
      <c r="AG7" s="133">
        <f t="shared" si="3"/>
        <v>0</v>
      </c>
      <c r="AH7" s="128">
        <v>-16</v>
      </c>
      <c r="AI7" s="29">
        <v>-96</v>
      </c>
      <c r="AJ7" s="29">
        <v>-4</v>
      </c>
      <c r="AK7" s="29">
        <v>0</v>
      </c>
      <c r="AL7" s="148"/>
      <c r="AM7" s="133">
        <f t="shared" si="4"/>
        <v>-116</v>
      </c>
      <c r="AN7" s="73">
        <f t="shared" si="5"/>
        <v>-149</v>
      </c>
      <c r="AO7" s="73">
        <v>2</v>
      </c>
    </row>
    <row r="8" spans="1:41" ht="12.75">
      <c r="A8" s="165">
        <v>3</v>
      </c>
      <c r="B8" s="164" t="s">
        <v>86</v>
      </c>
      <c r="C8" s="86" t="s">
        <v>91</v>
      </c>
      <c r="D8" s="82" t="s">
        <v>95</v>
      </c>
      <c r="E8" s="131">
        <v>301</v>
      </c>
      <c r="F8" s="128">
        <v>0</v>
      </c>
      <c r="G8" s="62">
        <v>19</v>
      </c>
      <c r="H8" s="29">
        <v>3</v>
      </c>
      <c r="I8" s="29">
        <v>0</v>
      </c>
      <c r="J8" s="29">
        <v>3</v>
      </c>
      <c r="K8" s="29">
        <v>0</v>
      </c>
      <c r="L8" s="146">
        <v>0</v>
      </c>
      <c r="M8" s="133">
        <f t="shared" si="0"/>
        <v>25</v>
      </c>
      <c r="N8" s="135">
        <v>-9</v>
      </c>
      <c r="O8" s="43">
        <v>-3</v>
      </c>
      <c r="P8" s="43">
        <v>0</v>
      </c>
      <c r="Q8" s="43">
        <v>0</v>
      </c>
      <c r="R8" s="43">
        <v>0</v>
      </c>
      <c r="S8" s="43">
        <v>22</v>
      </c>
      <c r="T8" s="43">
        <v>-37</v>
      </c>
      <c r="U8" s="23">
        <v>0</v>
      </c>
      <c r="V8" s="43">
        <v>0</v>
      </c>
      <c r="W8" s="148">
        <v>0</v>
      </c>
      <c r="X8" s="133">
        <f t="shared" si="1"/>
        <v>-27</v>
      </c>
      <c r="Y8" s="138">
        <v>-6</v>
      </c>
      <c r="Z8" s="121">
        <v>0</v>
      </c>
      <c r="AA8" s="161">
        <v>0</v>
      </c>
      <c r="AB8" s="133">
        <f t="shared" si="2"/>
        <v>-6</v>
      </c>
      <c r="AC8" s="128">
        <v>0</v>
      </c>
      <c r="AD8" s="29">
        <v>0</v>
      </c>
      <c r="AE8" s="29">
        <v>0</v>
      </c>
      <c r="AF8" s="148">
        <v>0</v>
      </c>
      <c r="AG8" s="133">
        <f t="shared" si="3"/>
        <v>0</v>
      </c>
      <c r="AH8" s="128">
        <v>-16</v>
      </c>
      <c r="AI8" s="29">
        <v>-86</v>
      </c>
      <c r="AJ8" s="29">
        <v>-5</v>
      </c>
      <c r="AK8" s="29">
        <v>0</v>
      </c>
      <c r="AL8" s="148"/>
      <c r="AM8" s="133">
        <f t="shared" si="4"/>
        <v>-107</v>
      </c>
      <c r="AN8" s="73">
        <f t="shared" si="5"/>
        <v>-115</v>
      </c>
      <c r="AO8" s="74">
        <v>3</v>
      </c>
    </row>
    <row r="9" spans="1:41" ht="25.5">
      <c r="A9" s="98">
        <v>4</v>
      </c>
      <c r="B9" s="166"/>
      <c r="C9" s="86" t="s">
        <v>93</v>
      </c>
      <c r="D9" s="82" t="s">
        <v>31</v>
      </c>
      <c r="E9" s="131">
        <v>306</v>
      </c>
      <c r="F9" s="128">
        <v>0</v>
      </c>
      <c r="G9" s="62">
        <v>25</v>
      </c>
      <c r="H9" s="29">
        <v>0</v>
      </c>
      <c r="I9" s="29">
        <v>0</v>
      </c>
      <c r="J9" s="29">
        <v>9</v>
      </c>
      <c r="K9" s="29">
        <v>0</v>
      </c>
      <c r="L9" s="146">
        <v>0</v>
      </c>
      <c r="M9" s="133">
        <f t="shared" si="0"/>
        <v>34</v>
      </c>
      <c r="N9" s="135">
        <v>-10</v>
      </c>
      <c r="O9" s="43">
        <v>-4</v>
      </c>
      <c r="P9" s="43">
        <v>0</v>
      </c>
      <c r="Q9" s="64">
        <v>3</v>
      </c>
      <c r="R9" s="43">
        <v>0</v>
      </c>
      <c r="S9" s="43">
        <v>15</v>
      </c>
      <c r="T9" s="43">
        <v>-20</v>
      </c>
      <c r="U9" s="23">
        <v>0</v>
      </c>
      <c r="V9" s="43">
        <v>0</v>
      </c>
      <c r="W9" s="148">
        <v>0</v>
      </c>
      <c r="X9" s="133">
        <f t="shared" si="1"/>
        <v>-16</v>
      </c>
      <c r="Y9" s="138">
        <v>-4</v>
      </c>
      <c r="Z9" s="121">
        <v>0</v>
      </c>
      <c r="AA9" s="161">
        <v>0</v>
      </c>
      <c r="AB9" s="133">
        <f t="shared" si="2"/>
        <v>-4</v>
      </c>
      <c r="AC9" s="128">
        <v>0</v>
      </c>
      <c r="AD9" s="29">
        <v>0</v>
      </c>
      <c r="AE9" s="29">
        <v>0</v>
      </c>
      <c r="AF9" s="148">
        <v>0</v>
      </c>
      <c r="AG9" s="133">
        <f t="shared" si="3"/>
        <v>0</v>
      </c>
      <c r="AH9" s="128">
        <v>-24</v>
      </c>
      <c r="AI9" s="29">
        <v>-75</v>
      </c>
      <c r="AJ9" s="29">
        <v>-3</v>
      </c>
      <c r="AK9" s="29">
        <v>0</v>
      </c>
      <c r="AL9" s="148"/>
      <c r="AM9" s="133">
        <f t="shared" si="4"/>
        <v>-102</v>
      </c>
      <c r="AN9" s="73">
        <f t="shared" si="5"/>
        <v>-88</v>
      </c>
      <c r="AO9" s="74">
        <v>4</v>
      </c>
    </row>
    <row r="10" spans="1:41" ht="25.5">
      <c r="A10" s="97">
        <v>5</v>
      </c>
      <c r="B10" s="92" t="s">
        <v>85</v>
      </c>
      <c r="C10" s="86" t="s">
        <v>88</v>
      </c>
      <c r="D10" s="82" t="s">
        <v>102</v>
      </c>
      <c r="E10" s="155">
        <v>305</v>
      </c>
      <c r="F10" s="128">
        <v>0</v>
      </c>
      <c r="G10" s="62">
        <v>37</v>
      </c>
      <c r="H10" s="29">
        <v>0</v>
      </c>
      <c r="I10" s="29">
        <v>0</v>
      </c>
      <c r="J10" s="29">
        <v>0</v>
      </c>
      <c r="K10" s="29">
        <v>0</v>
      </c>
      <c r="L10" s="146">
        <v>0</v>
      </c>
      <c r="M10" s="133">
        <f t="shared" si="0"/>
        <v>37</v>
      </c>
      <c r="N10" s="135">
        <v>-10</v>
      </c>
      <c r="O10" s="43">
        <v>60</v>
      </c>
      <c r="P10" s="43">
        <v>0</v>
      </c>
      <c r="Q10" s="43">
        <v>30</v>
      </c>
      <c r="R10" s="43">
        <v>0</v>
      </c>
      <c r="S10" s="43">
        <v>27</v>
      </c>
      <c r="T10" s="43">
        <v>-38</v>
      </c>
      <c r="U10" s="23">
        <v>0</v>
      </c>
      <c r="V10" s="43">
        <v>0</v>
      </c>
      <c r="W10" s="148">
        <v>0</v>
      </c>
      <c r="X10" s="133">
        <f t="shared" si="1"/>
        <v>69</v>
      </c>
      <c r="Y10" s="138">
        <v>-5</v>
      </c>
      <c r="Z10" s="121">
        <v>0</v>
      </c>
      <c r="AA10" s="161">
        <v>0</v>
      </c>
      <c r="AB10" s="133">
        <f t="shared" si="2"/>
        <v>-5</v>
      </c>
      <c r="AC10" s="128">
        <v>6</v>
      </c>
      <c r="AD10" s="29">
        <v>3</v>
      </c>
      <c r="AE10" s="29">
        <v>0</v>
      </c>
      <c r="AF10" s="148">
        <v>0</v>
      </c>
      <c r="AG10" s="133">
        <f t="shared" si="3"/>
        <v>9</v>
      </c>
      <c r="AH10" s="128">
        <v>-28</v>
      </c>
      <c r="AI10" s="29">
        <v>-102</v>
      </c>
      <c r="AJ10" s="29">
        <v>-4</v>
      </c>
      <c r="AK10" s="29">
        <v>0</v>
      </c>
      <c r="AL10" s="148"/>
      <c r="AM10" s="133">
        <f t="shared" si="4"/>
        <v>-134</v>
      </c>
      <c r="AN10" s="73">
        <f t="shared" si="5"/>
        <v>-24</v>
      </c>
      <c r="AO10" s="74">
        <v>5</v>
      </c>
    </row>
    <row r="11" spans="1:65" s="31" customFormat="1" ht="13.5" thickBot="1">
      <c r="A11" s="97">
        <v>6</v>
      </c>
      <c r="B11" s="92" t="s">
        <v>105</v>
      </c>
      <c r="C11" s="87" t="s">
        <v>104</v>
      </c>
      <c r="D11" s="83" t="s">
        <v>106</v>
      </c>
      <c r="E11" s="133">
        <v>303</v>
      </c>
      <c r="F11" s="128">
        <v>0</v>
      </c>
      <c r="G11" s="62">
        <v>95</v>
      </c>
      <c r="H11" s="29">
        <v>0</v>
      </c>
      <c r="I11" s="29">
        <v>0</v>
      </c>
      <c r="J11" s="29">
        <v>6</v>
      </c>
      <c r="K11" s="29">
        <v>0</v>
      </c>
      <c r="L11" s="146">
        <v>0</v>
      </c>
      <c r="M11" s="133">
        <f t="shared" si="0"/>
        <v>101</v>
      </c>
      <c r="N11" s="135">
        <v>-10</v>
      </c>
      <c r="O11" s="43">
        <v>60</v>
      </c>
      <c r="P11" s="43">
        <v>-5</v>
      </c>
      <c r="Q11" s="43">
        <v>30</v>
      </c>
      <c r="R11" s="43">
        <v>0</v>
      </c>
      <c r="S11" s="43">
        <v>60</v>
      </c>
      <c r="T11" s="43">
        <v>-7</v>
      </c>
      <c r="U11" s="23">
        <v>0</v>
      </c>
      <c r="V11" s="43">
        <v>0</v>
      </c>
      <c r="W11" s="148">
        <v>0</v>
      </c>
      <c r="X11" s="133">
        <f t="shared" si="1"/>
        <v>128</v>
      </c>
      <c r="Y11" s="138">
        <v>-7</v>
      </c>
      <c r="Z11" s="121">
        <v>0</v>
      </c>
      <c r="AA11" s="161">
        <v>0</v>
      </c>
      <c r="AB11" s="133">
        <f t="shared" si="2"/>
        <v>-7</v>
      </c>
      <c r="AC11" s="128">
        <v>9</v>
      </c>
      <c r="AD11" s="29">
        <v>7</v>
      </c>
      <c r="AE11" s="29">
        <v>0</v>
      </c>
      <c r="AF11" s="148">
        <v>0</v>
      </c>
      <c r="AG11" s="133">
        <f t="shared" si="3"/>
        <v>16</v>
      </c>
      <c r="AH11" s="128">
        <v>-28</v>
      </c>
      <c r="AI11" s="29">
        <v>-72</v>
      </c>
      <c r="AJ11" s="29">
        <v>-5</v>
      </c>
      <c r="AK11" s="29">
        <v>0</v>
      </c>
      <c r="AL11" s="148"/>
      <c r="AM11" s="133">
        <f t="shared" si="4"/>
        <v>-105</v>
      </c>
      <c r="AN11" s="73">
        <f t="shared" si="5"/>
        <v>133</v>
      </c>
      <c r="AO11" s="74">
        <v>6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</row>
    <row r="12" spans="1:82" s="15" customFormat="1" ht="13.5" thickBot="1">
      <c r="A12" s="96">
        <v>7</v>
      </c>
      <c r="B12" s="93" t="s">
        <v>103</v>
      </c>
      <c r="C12" s="88" t="s">
        <v>89</v>
      </c>
      <c r="D12" s="84" t="s">
        <v>102</v>
      </c>
      <c r="E12" s="132">
        <v>304</v>
      </c>
      <c r="F12" s="129">
        <v>0</v>
      </c>
      <c r="G12" s="119">
        <v>95</v>
      </c>
      <c r="H12" s="24">
        <v>23</v>
      </c>
      <c r="I12" s="24">
        <v>0</v>
      </c>
      <c r="J12" s="24">
        <v>17</v>
      </c>
      <c r="K12" s="24">
        <v>0</v>
      </c>
      <c r="L12" s="147">
        <v>0</v>
      </c>
      <c r="M12" s="132">
        <f t="shared" si="0"/>
        <v>135</v>
      </c>
      <c r="N12" s="136">
        <v>-5</v>
      </c>
      <c r="O12" s="25">
        <v>60</v>
      </c>
      <c r="P12" s="25">
        <v>40</v>
      </c>
      <c r="Q12" s="25">
        <v>30</v>
      </c>
      <c r="R12" s="25">
        <v>0</v>
      </c>
      <c r="S12" s="25">
        <v>20</v>
      </c>
      <c r="T12" s="25">
        <v>-29</v>
      </c>
      <c r="U12" s="25">
        <v>0</v>
      </c>
      <c r="V12" s="25">
        <v>0</v>
      </c>
      <c r="W12" s="147">
        <v>0</v>
      </c>
      <c r="X12" s="132">
        <f t="shared" si="1"/>
        <v>116</v>
      </c>
      <c r="Y12" s="139">
        <v>-6</v>
      </c>
      <c r="Z12" s="122">
        <v>0</v>
      </c>
      <c r="AA12" s="126">
        <v>0</v>
      </c>
      <c r="AB12" s="132">
        <f t="shared" si="2"/>
        <v>-6</v>
      </c>
      <c r="AC12" s="129">
        <v>7</v>
      </c>
      <c r="AD12" s="24">
        <v>0</v>
      </c>
      <c r="AE12" s="24">
        <v>0</v>
      </c>
      <c r="AF12" s="147">
        <v>0</v>
      </c>
      <c r="AG12" s="132">
        <f t="shared" si="3"/>
        <v>7</v>
      </c>
      <c r="AH12" s="129">
        <v>-12</v>
      </c>
      <c r="AI12" s="24">
        <v>-78</v>
      </c>
      <c r="AJ12" s="24">
        <v>-4</v>
      </c>
      <c r="AK12" s="24">
        <v>0</v>
      </c>
      <c r="AL12" s="147"/>
      <c r="AM12" s="132">
        <f t="shared" si="4"/>
        <v>-94</v>
      </c>
      <c r="AN12" s="75">
        <f t="shared" si="5"/>
        <v>158</v>
      </c>
      <c r="AO12" s="75">
        <v>7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14"/>
      <c r="BZ12" s="14"/>
      <c r="CA12" s="14"/>
      <c r="CB12" s="14"/>
      <c r="CC12" s="14"/>
      <c r="CD12" s="14"/>
    </row>
    <row r="13" spans="1:82" s="15" customFormat="1" ht="12.75">
      <c r="A13" s="97">
        <v>8</v>
      </c>
      <c r="B13" s="92" t="s">
        <v>87</v>
      </c>
      <c r="C13" s="87" t="s">
        <v>94</v>
      </c>
      <c r="D13" s="83" t="s">
        <v>31</v>
      </c>
      <c r="E13" s="133">
        <v>401</v>
      </c>
      <c r="F13" s="127">
        <v>0</v>
      </c>
      <c r="G13" s="60">
        <v>34</v>
      </c>
      <c r="H13" s="22">
        <v>0</v>
      </c>
      <c r="I13" s="22">
        <v>0</v>
      </c>
      <c r="J13" s="22">
        <v>3</v>
      </c>
      <c r="K13" s="22">
        <v>0</v>
      </c>
      <c r="L13" s="146">
        <v>0</v>
      </c>
      <c r="M13" s="133">
        <f t="shared" si="0"/>
        <v>37</v>
      </c>
      <c r="N13" s="134">
        <v>-10</v>
      </c>
      <c r="O13" s="23">
        <v>-5</v>
      </c>
      <c r="P13" s="23">
        <v>-5</v>
      </c>
      <c r="Q13" s="23">
        <v>5</v>
      </c>
      <c r="R13" s="23">
        <v>0</v>
      </c>
      <c r="S13" s="23">
        <v>0</v>
      </c>
      <c r="T13" s="23">
        <v>-50</v>
      </c>
      <c r="U13" s="23">
        <v>0</v>
      </c>
      <c r="V13" s="23">
        <v>0</v>
      </c>
      <c r="W13" s="146">
        <v>0</v>
      </c>
      <c r="X13" s="133">
        <f t="shared" si="1"/>
        <v>-65</v>
      </c>
      <c r="Y13" s="137">
        <v>-10</v>
      </c>
      <c r="Z13" s="120">
        <v>0</v>
      </c>
      <c r="AA13" s="125">
        <v>0</v>
      </c>
      <c r="AB13" s="133">
        <f t="shared" si="2"/>
        <v>-10</v>
      </c>
      <c r="AC13" s="127">
        <v>7</v>
      </c>
      <c r="AD13" s="22">
        <v>0</v>
      </c>
      <c r="AE13" s="22">
        <v>0</v>
      </c>
      <c r="AF13" s="146">
        <v>0</v>
      </c>
      <c r="AG13" s="133">
        <f t="shared" si="3"/>
        <v>7</v>
      </c>
      <c r="AH13" s="127">
        <v>-24</v>
      </c>
      <c r="AI13" s="22">
        <v>-64</v>
      </c>
      <c r="AJ13" s="22">
        <v>-3</v>
      </c>
      <c r="AK13" s="22">
        <v>0</v>
      </c>
      <c r="AL13" s="146"/>
      <c r="AM13" s="133">
        <f t="shared" si="4"/>
        <v>-91</v>
      </c>
      <c r="AN13" s="73">
        <f t="shared" si="5"/>
        <v>-122</v>
      </c>
      <c r="AO13" s="72">
        <v>1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14"/>
      <c r="BZ13" s="14"/>
      <c r="CA13" s="14"/>
      <c r="CB13" s="14"/>
      <c r="CC13" s="14"/>
      <c r="CD13" s="14"/>
    </row>
    <row r="14" spans="1:82" s="15" customFormat="1" ht="26.25" thickBot="1">
      <c r="A14" s="97">
        <v>9</v>
      </c>
      <c r="B14" s="93" t="s">
        <v>107</v>
      </c>
      <c r="C14" s="88" t="s">
        <v>108</v>
      </c>
      <c r="D14" s="84" t="s">
        <v>106</v>
      </c>
      <c r="E14" s="132">
        <v>402</v>
      </c>
      <c r="F14" s="129">
        <v>0</v>
      </c>
      <c r="G14" s="61">
        <v>95</v>
      </c>
      <c r="H14" s="24">
        <v>6</v>
      </c>
      <c r="I14" s="24">
        <v>0</v>
      </c>
      <c r="J14" s="24">
        <v>3</v>
      </c>
      <c r="K14" s="24">
        <v>0</v>
      </c>
      <c r="L14" s="147">
        <v>0</v>
      </c>
      <c r="M14" s="132">
        <f t="shared" si="0"/>
        <v>104</v>
      </c>
      <c r="N14" s="136">
        <v>30</v>
      </c>
      <c r="O14" s="25">
        <v>60</v>
      </c>
      <c r="P14" s="25">
        <v>-10</v>
      </c>
      <c r="Q14" s="63">
        <v>10</v>
      </c>
      <c r="R14" s="25">
        <v>0</v>
      </c>
      <c r="S14" s="25">
        <v>60</v>
      </c>
      <c r="T14" s="25">
        <v>-23</v>
      </c>
      <c r="U14" s="25">
        <v>0</v>
      </c>
      <c r="V14" s="25">
        <v>0</v>
      </c>
      <c r="W14" s="147">
        <v>0</v>
      </c>
      <c r="X14" s="132">
        <f t="shared" si="1"/>
        <v>127</v>
      </c>
      <c r="Y14" s="139">
        <v>-6</v>
      </c>
      <c r="Z14" s="122">
        <v>0</v>
      </c>
      <c r="AA14" s="126">
        <v>0</v>
      </c>
      <c r="AB14" s="132">
        <f t="shared" si="2"/>
        <v>-6</v>
      </c>
      <c r="AC14" s="129">
        <v>2</v>
      </c>
      <c r="AD14" s="24">
        <v>0</v>
      </c>
      <c r="AE14" s="24">
        <v>0</v>
      </c>
      <c r="AF14" s="147">
        <v>0</v>
      </c>
      <c r="AG14" s="132">
        <f t="shared" si="3"/>
        <v>2</v>
      </c>
      <c r="AH14" s="129">
        <v>-28</v>
      </c>
      <c r="AI14" s="24">
        <v>-82</v>
      </c>
      <c r="AJ14" s="24">
        <v>-4</v>
      </c>
      <c r="AK14" s="24">
        <v>0</v>
      </c>
      <c r="AL14" s="147"/>
      <c r="AM14" s="132">
        <f t="shared" si="4"/>
        <v>-114</v>
      </c>
      <c r="AN14" s="75">
        <f t="shared" si="5"/>
        <v>113</v>
      </c>
      <c r="AO14" s="50">
        <v>2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14"/>
      <c r="BZ14" s="14"/>
      <c r="CA14" s="14"/>
      <c r="CB14" s="14"/>
      <c r="CC14" s="14"/>
      <c r="CD14" s="14"/>
    </row>
    <row r="15" s="30" customFormat="1" ht="12.75"/>
    <row r="16" spans="1:3" s="30" customFormat="1" ht="12.75">
      <c r="A16" s="31" t="s">
        <v>37</v>
      </c>
      <c r="B16" s="31"/>
      <c r="C16" s="31"/>
    </row>
    <row r="17" spans="1:3" s="30" customFormat="1" ht="12.75">
      <c r="A17" s="173"/>
      <c r="B17" s="173"/>
      <c r="C17" s="173"/>
    </row>
    <row r="18" spans="1:3" s="30" customFormat="1" ht="12.75">
      <c r="A18" s="31" t="s">
        <v>114</v>
      </c>
      <c r="B18" s="41"/>
      <c r="C18" s="41"/>
    </row>
    <row r="19" spans="1:42" s="30" customFormat="1" ht="12.75">
      <c r="A19" s="34"/>
      <c r="B19" s="34"/>
      <c r="C19" s="34"/>
      <c r="D19" s="3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" ht="12.75">
      <c r="A20" s="34"/>
      <c r="B20" s="34"/>
      <c r="C20" s="34"/>
      <c r="D20" s="34"/>
    </row>
  </sheetData>
  <sheetProtection/>
  <mergeCells count="10">
    <mergeCell ref="AN4:AN5"/>
    <mergeCell ref="AO4:AO5"/>
    <mergeCell ref="A17:C17"/>
    <mergeCell ref="AM4:AM5"/>
    <mergeCell ref="A1:AK1"/>
    <mergeCell ref="AB4:AB5"/>
    <mergeCell ref="A3:AK3"/>
    <mergeCell ref="M4:M5"/>
    <mergeCell ref="X4:X5"/>
    <mergeCell ref="AG4:A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Щербина</dc:creator>
  <cp:keywords/>
  <dc:description/>
  <cp:lastModifiedBy>AVSche</cp:lastModifiedBy>
  <cp:lastPrinted>2009-10-11T10:19:34Z</cp:lastPrinted>
  <dcterms:created xsi:type="dcterms:W3CDTF">2003-10-02T20:45:35Z</dcterms:created>
  <dcterms:modified xsi:type="dcterms:W3CDTF">2009-10-12T14:29:22Z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