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Маркировка" sheetId="1" r:id="rId1"/>
    <sheet name="Выбор" sheetId="2" r:id="rId2"/>
    <sheet name="Всеобщий" sheetId="3" r:id="rId3"/>
    <sheet name="Общий" sheetId="4" r:id="rId4"/>
    <sheet name="Груповой зачёт" sheetId="5" r:id="rId5"/>
  </sheets>
  <definedNames/>
  <calcPr fullCalcOnLoad="1" refMode="R1C1"/>
</workbook>
</file>

<file path=xl/comments5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Суммированы места по 4 лучшим участникам</t>
        </r>
      </text>
    </comment>
    <comment ref="I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суммированы места и результат поделен на кол-во участников от группы</t>
        </r>
      </text>
    </comment>
  </commentList>
</comments>
</file>

<file path=xl/sharedStrings.xml><?xml version="1.0" encoding="utf-8"?>
<sst xmlns="http://schemas.openxmlformats.org/spreadsheetml/2006/main" count="302" uniqueCount="67">
  <si>
    <t>№</t>
  </si>
  <si>
    <t>ФИ</t>
  </si>
  <si>
    <t>Гр</t>
  </si>
  <si>
    <t>Группа</t>
  </si>
  <si>
    <t>Старт</t>
  </si>
  <si>
    <t>Финиш</t>
  </si>
  <si>
    <t>Время</t>
  </si>
  <si>
    <t>Штраф</t>
  </si>
  <si>
    <t>Результат</t>
  </si>
  <si>
    <t>Поликарпова Елизавета</t>
  </si>
  <si>
    <t>Савицкий Илья</t>
  </si>
  <si>
    <t>Галимов Артём</t>
  </si>
  <si>
    <t>Миронов Сергей</t>
  </si>
  <si>
    <t>Толмацкий Михаил</t>
  </si>
  <si>
    <t>Щербина Сергей</t>
  </si>
  <si>
    <t>Кириери Константин</t>
  </si>
  <si>
    <t>Петрунин Иван</t>
  </si>
  <si>
    <t>Гулевич Мария</t>
  </si>
  <si>
    <t>Зотина Евгения</t>
  </si>
  <si>
    <t>Магид Юлия</t>
  </si>
  <si>
    <t>Аникина Екатерина</t>
  </si>
  <si>
    <t>Бузланова Мария</t>
  </si>
  <si>
    <t>Чеканин Антон</t>
  </si>
  <si>
    <t>Кравцов Василий</t>
  </si>
  <si>
    <t>Волкова Полина</t>
  </si>
  <si>
    <t>Кокорева Александра</t>
  </si>
  <si>
    <t>Постовская Анна</t>
  </si>
  <si>
    <t>Максакова Светлана</t>
  </si>
  <si>
    <t>Саркисян Степан</t>
  </si>
  <si>
    <t>Щербина Андрей</t>
  </si>
  <si>
    <t>Цветков Алексей</t>
  </si>
  <si>
    <t>Шашкин Владимир</t>
  </si>
  <si>
    <t>Родина Оксана</t>
  </si>
  <si>
    <t>доп.</t>
  </si>
  <si>
    <t>л</t>
  </si>
  <si>
    <t>А</t>
  </si>
  <si>
    <t>Р</t>
  </si>
  <si>
    <t>Щ</t>
  </si>
  <si>
    <t>Е</t>
  </si>
  <si>
    <t>Кубок ДЮТК "Гадкий утёнок" по спортивному ориентированию 2007
Маркировка</t>
  </si>
  <si>
    <t>9 декабря 2007 г.</t>
  </si>
  <si>
    <t>Покровско-Глебовский лесопарк</t>
  </si>
  <si>
    <t>Кубок ДЮТК "Гадкий утёнок" по спортивному ориентированию 2007
Выбор</t>
  </si>
  <si>
    <t>Щербина Александр</t>
  </si>
  <si>
    <t>Баллы</t>
  </si>
  <si>
    <t>н/ф</t>
  </si>
  <si>
    <t>снят</t>
  </si>
  <si>
    <t>сошёл</t>
  </si>
  <si>
    <t>пот. ЗМК</t>
  </si>
  <si>
    <t>Маркировка</t>
  </si>
  <si>
    <t>Выбор</t>
  </si>
  <si>
    <t>Сумма мест</t>
  </si>
  <si>
    <t>Место</t>
  </si>
  <si>
    <t>Кубок ДЮТК "Гадкий утёнок" по спортивному ориентированию 2007
Сумма по двум дистанциям</t>
  </si>
  <si>
    <t>Место уч.</t>
  </si>
  <si>
    <t>Место р.</t>
  </si>
  <si>
    <t>Место рук.</t>
  </si>
  <si>
    <t>Зачет среди участников</t>
  </si>
  <si>
    <t>Зачет среди руководителей и стариков</t>
  </si>
  <si>
    <t>Групповой результат</t>
  </si>
  <si>
    <t>Кубок ДЮТК "Гадкий утёнок" по спортивному ориентированию 2007
Сумма по двум дистанциям (групповой зачёт)</t>
  </si>
  <si>
    <t>Щербина
Андрей</t>
  </si>
  <si>
    <t>Родина 
Оксана</t>
  </si>
  <si>
    <t>Ермилов
Алексей</t>
  </si>
  <si>
    <t>Щербина
Александр</t>
  </si>
  <si>
    <t>Среднегрупповой</t>
  </si>
  <si>
    <t>Чернецова Дария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</si>
</sst>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;@"/>
  </numFmts>
  <fonts count="25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3.140625" style="0" bestFit="1" customWidth="1"/>
    <col min="2" max="2" width="23.140625" style="0" bestFit="1" customWidth="1"/>
    <col min="3" max="3" width="3.00390625" style="0" bestFit="1" customWidth="1"/>
    <col min="4" max="4" width="8.140625" style="0" bestFit="1" customWidth="1"/>
    <col min="5" max="11" width="3.00390625" style="0" bestFit="1" customWidth="1"/>
    <col min="12" max="12" width="5.00390625" style="0" bestFit="1" customWidth="1"/>
    <col min="13" max="13" width="9.140625" style="0" customWidth="1"/>
    <col min="14" max="14" width="8.140625" style="0" bestFit="1" customWidth="1"/>
    <col min="15" max="15" width="7.140625" style="0" bestFit="1" customWidth="1"/>
    <col min="16" max="16" width="10.00390625" style="0" bestFit="1" customWidth="1"/>
    <col min="18" max="18" width="10.7109375" style="0" customWidth="1"/>
  </cols>
  <sheetData>
    <row r="1" spans="1:18" ht="30.75" customHeigh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4.25">
      <c r="A2" s="4" t="s">
        <v>40</v>
      </c>
      <c r="R2" s="5" t="s">
        <v>41</v>
      </c>
    </row>
    <row r="3" spans="1:18" ht="15">
      <c r="A3" s="26" t="s">
        <v>0</v>
      </c>
      <c r="B3" s="26" t="s">
        <v>1</v>
      </c>
      <c r="C3" s="26" t="s">
        <v>2</v>
      </c>
      <c r="D3" s="26" t="s">
        <v>4</v>
      </c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6" t="s">
        <v>33</v>
      </c>
      <c r="M3" s="26" t="s">
        <v>7</v>
      </c>
      <c r="N3" s="26" t="s">
        <v>5</v>
      </c>
      <c r="O3" s="26" t="s">
        <v>6</v>
      </c>
      <c r="P3" s="26" t="s">
        <v>8</v>
      </c>
      <c r="Q3" s="27" t="s">
        <v>54</v>
      </c>
      <c r="R3" s="27" t="s">
        <v>56</v>
      </c>
    </row>
    <row r="4" spans="1:18" ht="14.25">
      <c r="A4" s="1">
        <v>1</v>
      </c>
      <c r="B4" s="1" t="s">
        <v>31</v>
      </c>
      <c r="C4" s="1" t="s">
        <v>34</v>
      </c>
      <c r="D4" s="2">
        <v>0.440625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">
        <f aca="true" t="shared" si="0" ref="M4:M28">SUM(E4:L4)/1440</f>
        <v>0</v>
      </c>
      <c r="N4" s="2">
        <v>0.4576388888888889</v>
      </c>
      <c r="O4" s="2">
        <f aca="true" t="shared" si="1" ref="O4:O28">N4-D4</f>
        <v>0.017013888888888884</v>
      </c>
      <c r="P4" s="2">
        <f aca="true" t="shared" si="2" ref="P4:P28">O4+M4</f>
        <v>0.017013888888888884</v>
      </c>
      <c r="Q4" s="1"/>
      <c r="R4" s="1">
        <v>1</v>
      </c>
    </row>
    <row r="5" spans="1:18" ht="14.25">
      <c r="A5" s="1">
        <v>2</v>
      </c>
      <c r="B5" s="1" t="s">
        <v>30</v>
      </c>
      <c r="C5" s="1" t="s">
        <v>34</v>
      </c>
      <c r="D5" s="2">
        <v>0.43993055555555555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3">
        <f t="shared" si="0"/>
        <v>0</v>
      </c>
      <c r="N5" s="2">
        <v>0.458275462962963</v>
      </c>
      <c r="O5" s="2">
        <f t="shared" si="1"/>
        <v>0.018344907407407463</v>
      </c>
      <c r="P5" s="2">
        <f t="shared" si="2"/>
        <v>0.018344907407407463</v>
      </c>
      <c r="Q5" s="1"/>
      <c r="R5" s="1">
        <v>2</v>
      </c>
    </row>
    <row r="6" spans="1:18" ht="14.25">
      <c r="A6" s="1">
        <v>3</v>
      </c>
      <c r="B6" s="1" t="s">
        <v>32</v>
      </c>
      <c r="C6" s="1" t="s">
        <v>34</v>
      </c>
      <c r="D6" s="2">
        <v>0.44131944444444443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3">
        <f t="shared" si="0"/>
        <v>0</v>
      </c>
      <c r="N6" s="2">
        <v>0.4634837962962963</v>
      </c>
      <c r="O6" s="2">
        <f t="shared" si="1"/>
        <v>0.022164351851851893</v>
      </c>
      <c r="P6" s="2">
        <f t="shared" si="2"/>
        <v>0.022164351851851893</v>
      </c>
      <c r="Q6" s="1"/>
      <c r="R6" s="1">
        <v>3</v>
      </c>
    </row>
    <row r="7" spans="1:18" ht="14.25">
      <c r="A7" s="1">
        <v>4</v>
      </c>
      <c r="B7" s="1" t="s">
        <v>23</v>
      </c>
      <c r="C7" s="1" t="s">
        <v>35</v>
      </c>
      <c r="D7" s="2">
        <v>0.434375</v>
      </c>
      <c r="E7" s="1">
        <v>0</v>
      </c>
      <c r="F7" s="1">
        <v>0</v>
      </c>
      <c r="G7" s="1">
        <v>0</v>
      </c>
      <c r="H7" s="1">
        <v>0</v>
      </c>
      <c r="I7" s="1">
        <v>9</v>
      </c>
      <c r="J7" s="1">
        <v>0</v>
      </c>
      <c r="K7" s="1">
        <v>0</v>
      </c>
      <c r="L7" s="1">
        <v>0</v>
      </c>
      <c r="M7" s="3">
        <f t="shared" si="0"/>
        <v>0.00625</v>
      </c>
      <c r="N7" s="2">
        <v>0.4554398148148148</v>
      </c>
      <c r="O7" s="2">
        <f t="shared" si="1"/>
        <v>0.021064814814814814</v>
      </c>
      <c r="P7" s="2">
        <f t="shared" si="2"/>
        <v>0.027314814814814813</v>
      </c>
      <c r="Q7" s="1">
        <v>1</v>
      </c>
      <c r="R7" s="1"/>
    </row>
    <row r="8" spans="1:18" ht="14.25">
      <c r="A8" s="1">
        <v>5</v>
      </c>
      <c r="B8" s="1" t="s">
        <v>29</v>
      </c>
      <c r="C8" s="1" t="s">
        <v>34</v>
      </c>
      <c r="D8" s="2">
        <v>0.4392361111111111</v>
      </c>
      <c r="E8" s="1">
        <v>1</v>
      </c>
      <c r="F8" s="1">
        <v>0</v>
      </c>
      <c r="G8" s="1">
        <v>0</v>
      </c>
      <c r="H8" s="1">
        <v>0</v>
      </c>
      <c r="I8" s="1">
        <v>9</v>
      </c>
      <c r="J8" s="1">
        <v>2</v>
      </c>
      <c r="K8" s="1">
        <v>0</v>
      </c>
      <c r="L8" s="1">
        <v>0</v>
      </c>
      <c r="M8" s="3">
        <f t="shared" si="0"/>
        <v>0.008333333333333333</v>
      </c>
      <c r="N8" s="2">
        <v>0.46012731481481484</v>
      </c>
      <c r="O8" s="2">
        <f t="shared" si="1"/>
        <v>0.02089120370370373</v>
      </c>
      <c r="P8" s="2">
        <f t="shared" si="2"/>
        <v>0.029224537037037063</v>
      </c>
      <c r="Q8" s="1"/>
      <c r="R8" s="1">
        <v>4</v>
      </c>
    </row>
    <row r="9" spans="1:18" ht="14.25">
      <c r="A9" s="1">
        <v>6</v>
      </c>
      <c r="B9" s="1" t="s">
        <v>13</v>
      </c>
      <c r="C9" s="1" t="s">
        <v>34</v>
      </c>
      <c r="D9" s="2">
        <v>0.4263888888888889</v>
      </c>
      <c r="E9" s="1">
        <v>0</v>
      </c>
      <c r="F9" s="1">
        <v>0</v>
      </c>
      <c r="G9" s="1">
        <v>0</v>
      </c>
      <c r="H9" s="1">
        <v>0</v>
      </c>
      <c r="I9" s="1">
        <v>6</v>
      </c>
      <c r="J9" s="1">
        <v>3</v>
      </c>
      <c r="K9" s="1">
        <v>0</v>
      </c>
      <c r="L9" s="1">
        <v>0</v>
      </c>
      <c r="M9" s="3">
        <f t="shared" si="0"/>
        <v>0.00625</v>
      </c>
      <c r="N9" s="2">
        <v>0.4552083333333334</v>
      </c>
      <c r="O9" s="2">
        <f t="shared" si="1"/>
        <v>0.02881944444444451</v>
      </c>
      <c r="P9" s="2">
        <f t="shared" si="2"/>
        <v>0.03506944444444451</v>
      </c>
      <c r="Q9" s="1"/>
      <c r="R9" s="1">
        <v>5</v>
      </c>
    </row>
    <row r="10" spans="1:18" ht="14.25">
      <c r="A10" s="1">
        <v>7</v>
      </c>
      <c r="B10" s="1" t="s">
        <v>26</v>
      </c>
      <c r="C10" s="1" t="s">
        <v>36</v>
      </c>
      <c r="D10" s="2">
        <v>0.43645833333333334</v>
      </c>
      <c r="E10" s="1">
        <v>1</v>
      </c>
      <c r="F10" s="1">
        <v>1</v>
      </c>
      <c r="G10" s="1">
        <v>0</v>
      </c>
      <c r="H10" s="1">
        <v>0</v>
      </c>
      <c r="I10" s="1">
        <v>8</v>
      </c>
      <c r="J10" s="1">
        <v>0</v>
      </c>
      <c r="K10" s="1">
        <v>7</v>
      </c>
      <c r="L10" s="1">
        <v>0</v>
      </c>
      <c r="M10" s="3">
        <f t="shared" si="0"/>
        <v>0.011805555555555555</v>
      </c>
      <c r="N10" s="2">
        <v>0.4616319444444445</v>
      </c>
      <c r="O10" s="2">
        <f t="shared" si="1"/>
        <v>0.02517361111111116</v>
      </c>
      <c r="P10" s="2">
        <f t="shared" si="2"/>
        <v>0.036979166666666716</v>
      </c>
      <c r="Q10" s="1">
        <v>2</v>
      </c>
      <c r="R10" s="1"/>
    </row>
    <row r="11" spans="1:18" ht="14.25">
      <c r="A11" s="1">
        <v>8</v>
      </c>
      <c r="B11" s="1" t="s">
        <v>12</v>
      </c>
      <c r="C11" s="1" t="s">
        <v>34</v>
      </c>
      <c r="D11" s="2">
        <v>0.42569444444444443</v>
      </c>
      <c r="E11" s="1">
        <v>0</v>
      </c>
      <c r="F11" s="1">
        <v>0</v>
      </c>
      <c r="G11" s="1">
        <v>0</v>
      </c>
      <c r="H11" s="1">
        <v>0</v>
      </c>
      <c r="I11" s="1">
        <v>6</v>
      </c>
      <c r="J11" s="1">
        <v>0</v>
      </c>
      <c r="K11" s="1">
        <v>15</v>
      </c>
      <c r="L11" s="1">
        <v>0</v>
      </c>
      <c r="M11" s="3">
        <f t="shared" si="0"/>
        <v>0.014583333333333334</v>
      </c>
      <c r="N11" s="2">
        <v>0.4518171296296296</v>
      </c>
      <c r="O11" s="2">
        <f t="shared" si="1"/>
        <v>0.02612268518518518</v>
      </c>
      <c r="P11" s="2">
        <f t="shared" si="2"/>
        <v>0.040706018518518516</v>
      </c>
      <c r="Q11" s="1"/>
      <c r="R11" s="1">
        <v>6</v>
      </c>
    </row>
    <row r="12" spans="1:18" ht="14.25">
      <c r="A12" s="1">
        <v>9</v>
      </c>
      <c r="B12" s="1" t="s">
        <v>20</v>
      </c>
      <c r="C12" s="1" t="s">
        <v>35</v>
      </c>
      <c r="D12" s="2">
        <v>0.4322916666666667</v>
      </c>
      <c r="E12" s="1">
        <v>0</v>
      </c>
      <c r="F12" s="1">
        <v>11</v>
      </c>
      <c r="G12" s="1">
        <v>0</v>
      </c>
      <c r="H12" s="1">
        <v>9</v>
      </c>
      <c r="I12" s="1">
        <v>15</v>
      </c>
      <c r="J12" s="1">
        <v>0</v>
      </c>
      <c r="K12" s="1">
        <v>2</v>
      </c>
      <c r="L12" s="1">
        <v>0</v>
      </c>
      <c r="M12" s="3">
        <f t="shared" si="0"/>
        <v>0.025694444444444443</v>
      </c>
      <c r="N12" s="2">
        <v>0.44960648148148147</v>
      </c>
      <c r="O12" s="2">
        <f t="shared" si="1"/>
        <v>0.017314814814814783</v>
      </c>
      <c r="P12" s="2">
        <f t="shared" si="2"/>
        <v>0.043009259259259226</v>
      </c>
      <c r="Q12" s="1">
        <v>3</v>
      </c>
      <c r="R12" s="1"/>
    </row>
    <row r="13" spans="1:18" ht="14.25">
      <c r="A13" s="1">
        <v>10</v>
      </c>
      <c r="B13" s="1" t="s">
        <v>27</v>
      </c>
      <c r="C13" s="1" t="s">
        <v>37</v>
      </c>
      <c r="D13" s="2">
        <v>0.4378472222222222</v>
      </c>
      <c r="E13" s="1">
        <v>0</v>
      </c>
      <c r="F13" s="1">
        <v>0</v>
      </c>
      <c r="G13" s="1">
        <v>0</v>
      </c>
      <c r="H13" s="1">
        <v>0</v>
      </c>
      <c r="I13" s="1">
        <v>7</v>
      </c>
      <c r="J13" s="1">
        <v>0</v>
      </c>
      <c r="K13" s="1">
        <v>2</v>
      </c>
      <c r="L13" s="1">
        <v>0</v>
      </c>
      <c r="M13" s="3">
        <f t="shared" si="0"/>
        <v>0.00625</v>
      </c>
      <c r="N13" s="2">
        <v>0.4767939814814815</v>
      </c>
      <c r="O13" s="2">
        <f t="shared" si="1"/>
        <v>0.03894675925925928</v>
      </c>
      <c r="P13" s="2">
        <f t="shared" si="2"/>
        <v>0.04519675925925928</v>
      </c>
      <c r="Q13" s="1">
        <v>4</v>
      </c>
      <c r="R13" s="1"/>
    </row>
    <row r="14" spans="1:18" ht="14.25">
      <c r="A14" s="1">
        <v>11</v>
      </c>
      <c r="B14" s="1" t="s">
        <v>24</v>
      </c>
      <c r="C14" s="1" t="s">
        <v>37</v>
      </c>
      <c r="D14" s="2">
        <v>0.43506944444444445</v>
      </c>
      <c r="E14" s="1">
        <v>0</v>
      </c>
      <c r="F14" s="1">
        <v>3</v>
      </c>
      <c r="G14" s="1">
        <v>4</v>
      </c>
      <c r="H14" s="1">
        <v>0</v>
      </c>
      <c r="I14" s="1">
        <v>5</v>
      </c>
      <c r="J14" s="1">
        <v>0</v>
      </c>
      <c r="K14" s="1">
        <v>15</v>
      </c>
      <c r="L14" s="1">
        <v>0</v>
      </c>
      <c r="M14" s="3">
        <f t="shared" si="0"/>
        <v>0.01875</v>
      </c>
      <c r="N14" s="2">
        <v>0.4615740740740741</v>
      </c>
      <c r="O14" s="2">
        <f t="shared" si="1"/>
        <v>0.026504629629629628</v>
      </c>
      <c r="P14" s="2">
        <f t="shared" si="2"/>
        <v>0.04525462962962963</v>
      </c>
      <c r="Q14" s="1">
        <v>5</v>
      </c>
      <c r="R14" s="1"/>
    </row>
    <row r="15" spans="1:18" ht="14.25">
      <c r="A15" s="1">
        <v>12</v>
      </c>
      <c r="B15" s="1" t="s">
        <v>9</v>
      </c>
      <c r="C15" s="1" t="s">
        <v>35</v>
      </c>
      <c r="D15" s="2">
        <v>0.42291666666666666</v>
      </c>
      <c r="E15" s="1">
        <v>1</v>
      </c>
      <c r="F15" s="1">
        <v>1</v>
      </c>
      <c r="G15" s="1">
        <v>5</v>
      </c>
      <c r="H15" s="1">
        <v>0</v>
      </c>
      <c r="I15" s="1">
        <v>8</v>
      </c>
      <c r="J15" s="1">
        <v>0</v>
      </c>
      <c r="K15" s="1">
        <v>2</v>
      </c>
      <c r="L15" s="1">
        <v>15</v>
      </c>
      <c r="M15" s="3">
        <f t="shared" si="0"/>
        <v>0.022222222222222223</v>
      </c>
      <c r="N15" s="2">
        <v>0.45011574074074073</v>
      </c>
      <c r="O15" s="2">
        <f t="shared" si="1"/>
        <v>0.02719907407407407</v>
      </c>
      <c r="P15" s="2">
        <f t="shared" si="2"/>
        <v>0.049421296296296297</v>
      </c>
      <c r="Q15" s="1">
        <v>6</v>
      </c>
      <c r="R15" s="1"/>
    </row>
    <row r="16" spans="1:18" ht="14.25">
      <c r="A16" s="1">
        <v>13</v>
      </c>
      <c r="B16" s="1" t="s">
        <v>28</v>
      </c>
      <c r="C16" s="1" t="s">
        <v>36</v>
      </c>
      <c r="D16" s="2">
        <v>0.43854166666666666</v>
      </c>
      <c r="E16" s="1">
        <v>0</v>
      </c>
      <c r="F16" s="1">
        <v>2</v>
      </c>
      <c r="G16" s="1">
        <v>1</v>
      </c>
      <c r="H16" s="1">
        <v>3</v>
      </c>
      <c r="I16" s="1">
        <v>15</v>
      </c>
      <c r="J16" s="1">
        <v>15</v>
      </c>
      <c r="K16" s="1">
        <v>10</v>
      </c>
      <c r="L16" s="1">
        <v>0</v>
      </c>
      <c r="M16" s="3">
        <f t="shared" si="0"/>
        <v>0.03194444444444444</v>
      </c>
      <c r="N16" s="2">
        <v>0.4562847222222222</v>
      </c>
      <c r="O16" s="2">
        <f t="shared" si="1"/>
        <v>0.017743055555555554</v>
      </c>
      <c r="P16" s="2">
        <f t="shared" si="2"/>
        <v>0.049687499999999996</v>
      </c>
      <c r="Q16" s="1">
        <v>7</v>
      </c>
      <c r="R16" s="1"/>
    </row>
    <row r="17" spans="1:18" ht="14.25">
      <c r="A17" s="1">
        <v>14</v>
      </c>
      <c r="B17" s="1" t="s">
        <v>15</v>
      </c>
      <c r="C17" s="1" t="s">
        <v>38</v>
      </c>
      <c r="D17" s="2">
        <v>0.42812500000000003</v>
      </c>
      <c r="E17" s="1">
        <v>0</v>
      </c>
      <c r="F17" s="1">
        <v>0</v>
      </c>
      <c r="G17" s="1">
        <v>0</v>
      </c>
      <c r="H17" s="1">
        <v>0</v>
      </c>
      <c r="I17" s="1">
        <v>5</v>
      </c>
      <c r="J17" s="1">
        <v>0</v>
      </c>
      <c r="K17" s="1">
        <v>2</v>
      </c>
      <c r="L17" s="1">
        <v>0</v>
      </c>
      <c r="M17" s="3">
        <f t="shared" si="0"/>
        <v>0.004861111111111111</v>
      </c>
      <c r="N17" s="2">
        <v>0.47824074074074074</v>
      </c>
      <c r="O17" s="2">
        <f t="shared" si="1"/>
        <v>0.05011574074074071</v>
      </c>
      <c r="P17" s="2">
        <f t="shared" si="2"/>
        <v>0.05497685185185182</v>
      </c>
      <c r="Q17" s="1">
        <v>8</v>
      </c>
      <c r="R17" s="1"/>
    </row>
    <row r="18" spans="1:18" ht="14.25">
      <c r="A18" s="1">
        <v>15</v>
      </c>
      <c r="B18" s="1" t="s">
        <v>14</v>
      </c>
      <c r="C18" s="1" t="s">
        <v>37</v>
      </c>
      <c r="D18" s="2">
        <v>0.42743055555555554</v>
      </c>
      <c r="E18" s="1">
        <v>0</v>
      </c>
      <c r="F18" s="1">
        <v>1</v>
      </c>
      <c r="G18" s="1">
        <v>0</v>
      </c>
      <c r="H18" s="1">
        <v>0</v>
      </c>
      <c r="I18" s="1">
        <v>8</v>
      </c>
      <c r="J18" s="1">
        <v>10</v>
      </c>
      <c r="K18" s="1">
        <v>11</v>
      </c>
      <c r="L18" s="1">
        <v>0</v>
      </c>
      <c r="M18" s="3">
        <f t="shared" si="0"/>
        <v>0.020833333333333332</v>
      </c>
      <c r="N18" s="2">
        <v>0.4626388888888889</v>
      </c>
      <c r="O18" s="2">
        <f t="shared" si="1"/>
        <v>0.03520833333333334</v>
      </c>
      <c r="P18" s="2">
        <f t="shared" si="2"/>
        <v>0.05604166666666667</v>
      </c>
      <c r="Q18" s="1">
        <v>9</v>
      </c>
      <c r="R18" s="1"/>
    </row>
    <row r="19" spans="1:18" ht="14.25">
      <c r="A19" s="1">
        <v>16</v>
      </c>
      <c r="B19" s="1" t="s">
        <v>10</v>
      </c>
      <c r="C19" s="1" t="s">
        <v>37</v>
      </c>
      <c r="D19" s="2">
        <v>0.4239583333333334</v>
      </c>
      <c r="E19" s="1">
        <v>7</v>
      </c>
      <c r="F19" s="1">
        <v>0</v>
      </c>
      <c r="G19" s="1">
        <v>0</v>
      </c>
      <c r="H19" s="1">
        <v>0</v>
      </c>
      <c r="I19" s="1">
        <v>8</v>
      </c>
      <c r="J19" s="1">
        <v>0</v>
      </c>
      <c r="K19" s="1">
        <v>2</v>
      </c>
      <c r="L19" s="1">
        <v>15</v>
      </c>
      <c r="M19" s="3">
        <f t="shared" si="0"/>
        <v>0.022222222222222223</v>
      </c>
      <c r="N19" s="2">
        <v>0.4621527777777778</v>
      </c>
      <c r="O19" s="2">
        <f t="shared" si="1"/>
        <v>0.03819444444444442</v>
      </c>
      <c r="P19" s="2">
        <f t="shared" si="2"/>
        <v>0.060416666666666646</v>
      </c>
      <c r="Q19" s="1">
        <v>10</v>
      </c>
      <c r="R19" s="1"/>
    </row>
    <row r="20" spans="1:18" ht="14.25">
      <c r="A20" s="1">
        <v>17</v>
      </c>
      <c r="B20" s="1" t="s">
        <v>21</v>
      </c>
      <c r="C20" s="1" t="s">
        <v>37</v>
      </c>
      <c r="D20" s="2">
        <v>0.43310185185185185</v>
      </c>
      <c r="E20" s="1">
        <v>15</v>
      </c>
      <c r="F20" s="1">
        <v>5</v>
      </c>
      <c r="G20" s="1">
        <v>0</v>
      </c>
      <c r="H20" s="1">
        <v>15</v>
      </c>
      <c r="I20" s="1">
        <v>15</v>
      </c>
      <c r="J20" s="1">
        <v>0</v>
      </c>
      <c r="K20" s="1">
        <v>2</v>
      </c>
      <c r="L20" s="1">
        <v>0</v>
      </c>
      <c r="M20" s="3">
        <f t="shared" si="0"/>
        <v>0.03611111111111111</v>
      </c>
      <c r="N20" s="2">
        <v>0.4588541666666666</v>
      </c>
      <c r="O20" s="2">
        <f t="shared" si="1"/>
        <v>0.02575231481481477</v>
      </c>
      <c r="P20" s="2">
        <f t="shared" si="2"/>
        <v>0.06186342592592588</v>
      </c>
      <c r="Q20" s="1">
        <v>11</v>
      </c>
      <c r="R20" s="1"/>
    </row>
    <row r="21" spans="1:18" ht="14.25">
      <c r="A21" s="1">
        <v>18</v>
      </c>
      <c r="B21" s="1" t="s">
        <v>25</v>
      </c>
      <c r="C21" s="1" t="s">
        <v>38</v>
      </c>
      <c r="D21" s="2">
        <v>0.4357638888888889</v>
      </c>
      <c r="E21" s="1">
        <v>0</v>
      </c>
      <c r="F21" s="1">
        <v>0</v>
      </c>
      <c r="G21" s="1">
        <v>0</v>
      </c>
      <c r="H21" s="1">
        <v>0</v>
      </c>
      <c r="I21" s="1">
        <v>15</v>
      </c>
      <c r="J21" s="1">
        <v>0</v>
      </c>
      <c r="K21" s="1">
        <v>8</v>
      </c>
      <c r="L21" s="1">
        <v>30</v>
      </c>
      <c r="M21" s="3">
        <f t="shared" si="0"/>
        <v>0.03680555555555556</v>
      </c>
      <c r="N21" s="2">
        <v>0.46296296296296297</v>
      </c>
      <c r="O21" s="2">
        <f t="shared" si="1"/>
        <v>0.02719907407407407</v>
      </c>
      <c r="P21" s="2">
        <f t="shared" si="2"/>
        <v>0.06400462962962963</v>
      </c>
      <c r="Q21" s="1">
        <v>12</v>
      </c>
      <c r="R21" s="1"/>
    </row>
    <row r="22" spans="1:18" ht="14.25">
      <c r="A22" s="1">
        <v>19</v>
      </c>
      <c r="B22" s="1" t="s">
        <v>17</v>
      </c>
      <c r="C22" s="1" t="s">
        <v>35</v>
      </c>
      <c r="D22" s="2">
        <v>0.4302083333333333</v>
      </c>
      <c r="E22" s="1">
        <v>0</v>
      </c>
      <c r="F22" s="1">
        <v>15</v>
      </c>
      <c r="G22" s="1">
        <v>0</v>
      </c>
      <c r="H22" s="1">
        <v>15</v>
      </c>
      <c r="I22" s="1">
        <v>15</v>
      </c>
      <c r="J22" s="1">
        <v>7</v>
      </c>
      <c r="K22" s="1">
        <v>0</v>
      </c>
      <c r="L22" s="1">
        <v>0</v>
      </c>
      <c r="M22" s="3">
        <f t="shared" si="0"/>
        <v>0.03611111111111111</v>
      </c>
      <c r="N22" s="2">
        <v>0.45894675925925926</v>
      </c>
      <c r="O22" s="2">
        <f t="shared" si="1"/>
        <v>0.02873842592592596</v>
      </c>
      <c r="P22" s="2">
        <f t="shared" si="2"/>
        <v>0.06484953703703707</v>
      </c>
      <c r="Q22" s="1">
        <v>13</v>
      </c>
      <c r="R22" s="1"/>
    </row>
    <row r="23" spans="1:18" ht="14.25">
      <c r="A23" s="1">
        <v>20</v>
      </c>
      <c r="B23" s="1" t="s">
        <v>66</v>
      </c>
      <c r="C23" s="1" t="s">
        <v>38</v>
      </c>
      <c r="D23" s="2">
        <v>0.4371527777777778</v>
      </c>
      <c r="E23" s="1">
        <v>0</v>
      </c>
      <c r="F23" s="1">
        <v>15</v>
      </c>
      <c r="G23" s="1">
        <v>3</v>
      </c>
      <c r="H23" s="1">
        <v>0</v>
      </c>
      <c r="I23" s="1">
        <v>15</v>
      </c>
      <c r="J23" s="1">
        <v>4</v>
      </c>
      <c r="K23" s="1">
        <v>10</v>
      </c>
      <c r="L23" s="1">
        <v>15</v>
      </c>
      <c r="M23" s="3">
        <f t="shared" si="0"/>
        <v>0.043055555555555555</v>
      </c>
      <c r="N23" s="2">
        <v>0.46296296296296297</v>
      </c>
      <c r="O23" s="2">
        <f t="shared" si="1"/>
        <v>0.025810185185185186</v>
      </c>
      <c r="P23" s="2">
        <f t="shared" si="2"/>
        <v>0.06886574074074074</v>
      </c>
      <c r="Q23" s="1">
        <v>14</v>
      </c>
      <c r="R23" s="1"/>
    </row>
    <row r="24" spans="1:18" ht="14.25">
      <c r="A24" s="1">
        <v>21</v>
      </c>
      <c r="B24" s="1" t="s">
        <v>22</v>
      </c>
      <c r="C24" s="1" t="s">
        <v>38</v>
      </c>
      <c r="D24" s="2">
        <v>0.43368055555555557</v>
      </c>
      <c r="E24" s="1">
        <v>9</v>
      </c>
      <c r="F24" s="1">
        <v>0</v>
      </c>
      <c r="G24" s="1">
        <v>15</v>
      </c>
      <c r="H24" s="1">
        <v>15</v>
      </c>
      <c r="I24" s="1">
        <v>15</v>
      </c>
      <c r="J24" s="1">
        <v>15</v>
      </c>
      <c r="K24" s="1">
        <v>15</v>
      </c>
      <c r="L24" s="1">
        <v>0</v>
      </c>
      <c r="M24" s="3">
        <f t="shared" si="0"/>
        <v>0.058333333333333334</v>
      </c>
      <c r="N24" s="2">
        <v>0.4537037037037037</v>
      </c>
      <c r="O24" s="2">
        <f t="shared" si="1"/>
        <v>0.02002314814814815</v>
      </c>
      <c r="P24" s="2">
        <f t="shared" si="2"/>
        <v>0.07835648148148149</v>
      </c>
      <c r="Q24" s="1">
        <v>15</v>
      </c>
      <c r="R24" s="1"/>
    </row>
    <row r="25" spans="1:18" ht="14.25">
      <c r="A25" s="1">
        <v>22</v>
      </c>
      <c r="B25" s="1" t="s">
        <v>11</v>
      </c>
      <c r="C25" s="1" t="s">
        <v>35</v>
      </c>
      <c r="D25" s="2">
        <v>0.425</v>
      </c>
      <c r="E25" s="1">
        <v>0</v>
      </c>
      <c r="F25" s="1">
        <v>2</v>
      </c>
      <c r="G25" s="1">
        <v>15</v>
      </c>
      <c r="H25" s="1">
        <v>15</v>
      </c>
      <c r="I25" s="1">
        <v>15</v>
      </c>
      <c r="J25" s="1">
        <v>10</v>
      </c>
      <c r="K25" s="1">
        <v>11</v>
      </c>
      <c r="L25" s="1">
        <v>0</v>
      </c>
      <c r="M25" s="3">
        <f t="shared" si="0"/>
        <v>0.04722222222222222</v>
      </c>
      <c r="N25" s="2">
        <v>0.4604166666666667</v>
      </c>
      <c r="O25" s="2">
        <f t="shared" si="1"/>
        <v>0.03541666666666671</v>
      </c>
      <c r="P25" s="2">
        <f t="shared" si="2"/>
        <v>0.08263888888888893</v>
      </c>
      <c r="Q25" s="1">
        <v>16</v>
      </c>
      <c r="R25" s="1"/>
    </row>
    <row r="26" spans="1:18" ht="14.25">
      <c r="A26" s="1">
        <v>23</v>
      </c>
      <c r="B26" s="1" t="s">
        <v>16</v>
      </c>
      <c r="C26" s="1" t="s">
        <v>36</v>
      </c>
      <c r="D26" s="2">
        <v>0.4291666666666667</v>
      </c>
      <c r="E26" s="1">
        <v>0</v>
      </c>
      <c r="F26" s="1">
        <v>2</v>
      </c>
      <c r="G26" s="1">
        <v>1</v>
      </c>
      <c r="H26" s="1">
        <v>15</v>
      </c>
      <c r="I26" s="1">
        <v>15</v>
      </c>
      <c r="J26" s="1">
        <v>15</v>
      </c>
      <c r="K26" s="1">
        <v>15</v>
      </c>
      <c r="L26" s="1">
        <v>0</v>
      </c>
      <c r="M26" s="3">
        <f t="shared" si="0"/>
        <v>0.04375</v>
      </c>
      <c r="N26" s="2">
        <v>0.4690046296296296</v>
      </c>
      <c r="O26" s="2">
        <f t="shared" si="1"/>
        <v>0.03983796296296288</v>
      </c>
      <c r="P26" s="2">
        <f t="shared" si="2"/>
        <v>0.08358796296296288</v>
      </c>
      <c r="Q26" s="1">
        <v>17</v>
      </c>
      <c r="R26" s="1"/>
    </row>
    <row r="27" spans="1:18" ht="14.25">
      <c r="A27" s="1">
        <v>24</v>
      </c>
      <c r="B27" s="1" t="s">
        <v>19</v>
      </c>
      <c r="C27" s="1" t="s">
        <v>36</v>
      </c>
      <c r="D27" s="2">
        <v>0.4315972222222222</v>
      </c>
      <c r="E27" s="1">
        <v>0</v>
      </c>
      <c r="F27" s="1">
        <v>11</v>
      </c>
      <c r="G27" s="1">
        <v>1</v>
      </c>
      <c r="H27" s="1">
        <v>15</v>
      </c>
      <c r="I27" s="1">
        <v>15</v>
      </c>
      <c r="J27" s="1">
        <v>15</v>
      </c>
      <c r="K27" s="1">
        <v>15</v>
      </c>
      <c r="L27" s="1">
        <v>0</v>
      </c>
      <c r="M27" s="3">
        <f t="shared" si="0"/>
        <v>0.05</v>
      </c>
      <c r="N27" s="2">
        <v>0.4701388888888889</v>
      </c>
      <c r="O27" s="2">
        <f t="shared" si="1"/>
        <v>0.038541666666666696</v>
      </c>
      <c r="P27" s="2">
        <f t="shared" si="2"/>
        <v>0.0885416666666667</v>
      </c>
      <c r="Q27" s="1">
        <v>18</v>
      </c>
      <c r="R27" s="1"/>
    </row>
    <row r="28" spans="1:18" ht="14.25">
      <c r="A28" s="1">
        <v>25</v>
      </c>
      <c r="B28" s="1" t="s">
        <v>18</v>
      </c>
      <c r="C28" s="1" t="s">
        <v>37</v>
      </c>
      <c r="D28" s="2">
        <v>0.4309027777777778</v>
      </c>
      <c r="E28" s="1">
        <v>0</v>
      </c>
      <c r="F28" s="1">
        <v>11</v>
      </c>
      <c r="G28" s="1">
        <v>1</v>
      </c>
      <c r="H28" s="1">
        <v>15</v>
      </c>
      <c r="I28" s="1">
        <v>15</v>
      </c>
      <c r="J28" s="1">
        <v>15</v>
      </c>
      <c r="K28" s="1">
        <v>15</v>
      </c>
      <c r="L28" s="1">
        <v>0</v>
      </c>
      <c r="M28" s="3">
        <f t="shared" si="0"/>
        <v>0.05</v>
      </c>
      <c r="N28" s="2">
        <v>0.4701388888888889</v>
      </c>
      <c r="O28" s="2">
        <f t="shared" si="1"/>
        <v>0.03923611111111108</v>
      </c>
      <c r="P28" s="2">
        <f t="shared" si="2"/>
        <v>0.08923611111111109</v>
      </c>
      <c r="Q28" s="1">
        <v>19</v>
      </c>
      <c r="R28" s="1"/>
    </row>
  </sheetData>
  <sheetProtection/>
  <mergeCells count="1">
    <mergeCell ref="A1:R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.140625" style="0" bestFit="1" customWidth="1"/>
    <col min="2" max="2" width="23.140625" style="0" bestFit="1" customWidth="1"/>
    <col min="3" max="3" width="3.00390625" style="0" bestFit="1" customWidth="1"/>
    <col min="4" max="4" width="8.140625" style="0" bestFit="1" customWidth="1"/>
    <col min="5" max="16" width="3.00390625" style="0" customWidth="1"/>
    <col min="17" max="17" width="9.00390625" style="0" customWidth="1"/>
    <col min="18" max="18" width="8.140625" style="0" bestFit="1" customWidth="1"/>
    <col min="19" max="19" width="7.140625" style="0" bestFit="1" customWidth="1"/>
    <col min="20" max="20" width="7.140625" style="0" customWidth="1"/>
    <col min="21" max="21" width="10.00390625" style="0" bestFit="1" customWidth="1"/>
  </cols>
  <sheetData>
    <row r="1" spans="1:23" ht="30.75" customHeight="1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4.25">
      <c r="A2" s="4" t="s">
        <v>40</v>
      </c>
      <c r="W2" s="5" t="s">
        <v>41</v>
      </c>
    </row>
    <row r="3" spans="1:23" ht="15">
      <c r="A3" s="26" t="s">
        <v>0</v>
      </c>
      <c r="B3" s="26" t="s">
        <v>1</v>
      </c>
      <c r="C3" s="26" t="s">
        <v>2</v>
      </c>
      <c r="D3" s="26" t="s">
        <v>4</v>
      </c>
      <c r="E3" s="26">
        <v>31</v>
      </c>
      <c r="F3" s="26">
        <v>32</v>
      </c>
      <c r="G3" s="26">
        <v>33</v>
      </c>
      <c r="H3" s="26">
        <v>34</v>
      </c>
      <c r="I3" s="26">
        <v>35</v>
      </c>
      <c r="J3" s="26">
        <v>36</v>
      </c>
      <c r="K3" s="26">
        <v>37</v>
      </c>
      <c r="L3" s="26">
        <v>38</v>
      </c>
      <c r="M3" s="26">
        <v>39</v>
      </c>
      <c r="N3" s="26">
        <v>40</v>
      </c>
      <c r="O3" s="26">
        <v>41</v>
      </c>
      <c r="P3" s="26">
        <v>42</v>
      </c>
      <c r="Q3" s="26" t="s">
        <v>44</v>
      </c>
      <c r="R3" s="26" t="s">
        <v>5</v>
      </c>
      <c r="S3" s="26" t="s">
        <v>6</v>
      </c>
      <c r="T3" s="26" t="s">
        <v>7</v>
      </c>
      <c r="U3" s="26" t="s">
        <v>8</v>
      </c>
      <c r="V3" s="27" t="s">
        <v>54</v>
      </c>
      <c r="W3" s="27" t="s">
        <v>55</v>
      </c>
    </row>
    <row r="4" spans="1:23" ht="14.25">
      <c r="A4" s="1">
        <v>1</v>
      </c>
      <c r="B4" s="1" t="s">
        <v>32</v>
      </c>
      <c r="C4" s="1" t="s">
        <v>34</v>
      </c>
      <c r="D4" s="2">
        <v>0.4869791666666667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6">
        <f aca="true" t="shared" si="0" ref="Q4:Q27">SUM(E4:P4)</f>
        <v>12</v>
      </c>
      <c r="R4" s="2">
        <v>0.5157986111111111</v>
      </c>
      <c r="S4" s="2">
        <f aca="true" t="shared" si="1" ref="S4:S28">R4-D4</f>
        <v>0.028819444444444453</v>
      </c>
      <c r="T4" s="6">
        <v>0</v>
      </c>
      <c r="U4" s="6">
        <f aca="true" t="shared" si="2" ref="U4:U27">Q4-T4</f>
        <v>12</v>
      </c>
      <c r="V4" s="1"/>
      <c r="W4" s="1">
        <v>1</v>
      </c>
    </row>
    <row r="5" spans="1:23" ht="14.25">
      <c r="A5" s="1">
        <v>2</v>
      </c>
      <c r="B5" s="1" t="s">
        <v>43</v>
      </c>
      <c r="C5" s="1" t="s">
        <v>34</v>
      </c>
      <c r="D5" s="2">
        <v>0.5090277777777777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6">
        <f t="shared" si="0"/>
        <v>12</v>
      </c>
      <c r="R5" s="2">
        <v>0.5385416666666667</v>
      </c>
      <c r="S5" s="2">
        <f t="shared" si="1"/>
        <v>0.02951388888888895</v>
      </c>
      <c r="T5" s="6">
        <v>0</v>
      </c>
      <c r="U5" s="6">
        <f t="shared" si="2"/>
        <v>12</v>
      </c>
      <c r="V5" s="1"/>
      <c r="W5" s="1">
        <v>2</v>
      </c>
    </row>
    <row r="6" spans="1:23" ht="14.25">
      <c r="A6" s="1">
        <v>3</v>
      </c>
      <c r="B6" s="1" t="s">
        <v>31</v>
      </c>
      <c r="C6" s="1" t="s">
        <v>34</v>
      </c>
      <c r="D6" s="2">
        <v>0.48605324074074074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6">
        <f t="shared" si="0"/>
        <v>12</v>
      </c>
      <c r="R6" s="2">
        <v>0.5158680555555556</v>
      </c>
      <c r="S6" s="2">
        <f t="shared" si="1"/>
        <v>0.02981481481481485</v>
      </c>
      <c r="T6" s="6">
        <v>0</v>
      </c>
      <c r="U6" s="6">
        <f t="shared" si="2"/>
        <v>12</v>
      </c>
      <c r="V6" s="1"/>
      <c r="W6" s="1">
        <v>3</v>
      </c>
    </row>
    <row r="7" spans="1:23" ht="14.25">
      <c r="A7" s="1">
        <v>4</v>
      </c>
      <c r="B7" s="1" t="s">
        <v>12</v>
      </c>
      <c r="C7" s="1" t="s">
        <v>34</v>
      </c>
      <c r="D7" s="2">
        <v>0.46597222222222223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6">
        <f t="shared" si="0"/>
        <v>12</v>
      </c>
      <c r="R7" s="2">
        <v>0.4994212962962963</v>
      </c>
      <c r="S7" s="2">
        <f t="shared" si="1"/>
        <v>0.03344907407407405</v>
      </c>
      <c r="T7" s="6">
        <v>0</v>
      </c>
      <c r="U7" s="6">
        <f t="shared" si="2"/>
        <v>12</v>
      </c>
      <c r="V7" s="1"/>
      <c r="W7" s="1">
        <v>4</v>
      </c>
    </row>
    <row r="8" spans="1:23" ht="14.25">
      <c r="A8" s="1">
        <v>5</v>
      </c>
      <c r="B8" s="1" t="s">
        <v>26</v>
      </c>
      <c r="C8" s="1" t="s">
        <v>36</v>
      </c>
      <c r="D8" s="2">
        <v>0.47309027777777773</v>
      </c>
      <c r="E8" s="1">
        <v>1</v>
      </c>
      <c r="F8" s="1">
        <v>1</v>
      </c>
      <c r="G8" s="1">
        <v>1</v>
      </c>
      <c r="H8" s="1">
        <v>1</v>
      </c>
      <c r="I8" s="1"/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6">
        <f t="shared" si="0"/>
        <v>11</v>
      </c>
      <c r="R8" s="2">
        <v>0.5110532407407408</v>
      </c>
      <c r="S8" s="2">
        <f t="shared" si="1"/>
        <v>0.03796296296296303</v>
      </c>
      <c r="T8" s="6">
        <v>0</v>
      </c>
      <c r="U8" s="6">
        <f t="shared" si="2"/>
        <v>11</v>
      </c>
      <c r="V8" s="1">
        <v>1</v>
      </c>
      <c r="W8" s="1"/>
    </row>
    <row r="9" spans="1:23" ht="14.25">
      <c r="A9" s="1">
        <v>6</v>
      </c>
      <c r="B9" s="1" t="s">
        <v>23</v>
      </c>
      <c r="C9" s="1" t="s">
        <v>35</v>
      </c>
      <c r="D9" s="2">
        <v>0.4708333333333334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>
        <v>1</v>
      </c>
      <c r="M9" s="1">
        <v>1</v>
      </c>
      <c r="N9" s="1">
        <v>1</v>
      </c>
      <c r="O9" s="1">
        <v>1</v>
      </c>
      <c r="P9" s="1">
        <v>1</v>
      </c>
      <c r="Q9" s="6">
        <f t="shared" si="0"/>
        <v>11</v>
      </c>
      <c r="R9" s="2">
        <v>0.5090277777777777</v>
      </c>
      <c r="S9" s="2">
        <f t="shared" si="1"/>
        <v>0.038194444444444364</v>
      </c>
      <c r="T9" s="6">
        <v>0</v>
      </c>
      <c r="U9" s="6">
        <f t="shared" si="2"/>
        <v>11</v>
      </c>
      <c r="V9" s="1">
        <v>2</v>
      </c>
      <c r="W9" s="1"/>
    </row>
    <row r="10" spans="1:23" ht="14.25">
      <c r="A10" s="1">
        <v>7</v>
      </c>
      <c r="B10" s="1" t="s">
        <v>66</v>
      </c>
      <c r="C10" s="1" t="s">
        <v>38</v>
      </c>
      <c r="D10" s="2">
        <v>0.47233796296296293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/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6">
        <f t="shared" si="0"/>
        <v>11</v>
      </c>
      <c r="R10" s="2">
        <v>0.5127083333333333</v>
      </c>
      <c r="S10" s="2">
        <f t="shared" si="1"/>
        <v>0.04037037037037039</v>
      </c>
      <c r="T10" s="6">
        <v>0</v>
      </c>
      <c r="U10" s="6">
        <f t="shared" si="2"/>
        <v>11</v>
      </c>
      <c r="V10" s="1">
        <v>3</v>
      </c>
      <c r="W10" s="1"/>
    </row>
    <row r="11" spans="1:23" ht="14.25">
      <c r="A11" s="1">
        <v>8</v>
      </c>
      <c r="B11" s="1" t="s">
        <v>28</v>
      </c>
      <c r="C11" s="1" t="s">
        <v>36</v>
      </c>
      <c r="D11" s="2">
        <v>0.4715856481481482</v>
      </c>
      <c r="E11" s="1"/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6">
        <f t="shared" si="0"/>
        <v>11</v>
      </c>
      <c r="R11" s="2">
        <v>0.5127314814814815</v>
      </c>
      <c r="S11" s="2">
        <f t="shared" si="1"/>
        <v>0.041145833333333326</v>
      </c>
      <c r="T11" s="6">
        <v>0</v>
      </c>
      <c r="U11" s="6">
        <f t="shared" si="2"/>
        <v>11</v>
      </c>
      <c r="V11" s="1">
        <v>4</v>
      </c>
      <c r="W11" s="1"/>
    </row>
    <row r="12" spans="1:23" ht="14.25">
      <c r="A12" s="1">
        <v>9</v>
      </c>
      <c r="B12" s="1" t="s">
        <v>15</v>
      </c>
      <c r="C12" s="1" t="s">
        <v>38</v>
      </c>
      <c r="D12" s="2">
        <v>0.48194444444444445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/>
      <c r="L12" s="1">
        <v>1</v>
      </c>
      <c r="M12" s="1">
        <v>1</v>
      </c>
      <c r="N12" s="1"/>
      <c r="O12" s="1">
        <v>1</v>
      </c>
      <c r="P12" s="1">
        <v>1</v>
      </c>
      <c r="Q12" s="6">
        <f t="shared" si="0"/>
        <v>10</v>
      </c>
      <c r="R12" s="2">
        <v>0.5233796296296297</v>
      </c>
      <c r="S12" s="2">
        <f t="shared" si="1"/>
        <v>0.04143518518518524</v>
      </c>
      <c r="T12" s="6">
        <v>0</v>
      </c>
      <c r="U12" s="6">
        <f t="shared" si="2"/>
        <v>10</v>
      </c>
      <c r="V12" s="1">
        <v>5</v>
      </c>
      <c r="W12" s="1"/>
    </row>
    <row r="13" spans="1:23" ht="14.25">
      <c r="A13" s="1">
        <v>10</v>
      </c>
      <c r="B13" s="1" t="s">
        <v>16</v>
      </c>
      <c r="C13" s="1" t="s">
        <v>36</v>
      </c>
      <c r="D13" s="2">
        <v>0.4810763888888889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/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6">
        <f t="shared" si="0"/>
        <v>11</v>
      </c>
      <c r="R13" s="2">
        <v>0.5233796296296297</v>
      </c>
      <c r="S13" s="2">
        <f t="shared" si="1"/>
        <v>0.04230324074074082</v>
      </c>
      <c r="T13" s="6">
        <v>1</v>
      </c>
      <c r="U13" s="6">
        <f t="shared" si="2"/>
        <v>10</v>
      </c>
      <c r="V13" s="1">
        <v>6</v>
      </c>
      <c r="W13" s="1"/>
    </row>
    <row r="14" spans="1:23" ht="14.25">
      <c r="A14" s="1">
        <v>11</v>
      </c>
      <c r="B14" s="1" t="s">
        <v>20</v>
      </c>
      <c r="C14" s="1" t="s">
        <v>35</v>
      </c>
      <c r="D14" s="2">
        <v>0.4753472222222222</v>
      </c>
      <c r="E14" s="1"/>
      <c r="F14" s="1"/>
      <c r="G14" s="1">
        <v>1</v>
      </c>
      <c r="H14" s="1">
        <v>1</v>
      </c>
      <c r="I14" s="1">
        <v>1</v>
      </c>
      <c r="J14" s="1"/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6">
        <f t="shared" si="0"/>
        <v>9</v>
      </c>
      <c r="R14" s="2">
        <v>0.5067708333333333</v>
      </c>
      <c r="S14" s="2">
        <f t="shared" si="1"/>
        <v>0.03142361111111108</v>
      </c>
      <c r="T14" s="6">
        <v>0</v>
      </c>
      <c r="U14" s="6">
        <f t="shared" si="2"/>
        <v>9</v>
      </c>
      <c r="V14" s="1">
        <v>7</v>
      </c>
      <c r="W14" s="1"/>
    </row>
    <row r="15" spans="1:23" ht="14.25">
      <c r="A15" s="1">
        <v>12</v>
      </c>
      <c r="B15" s="1" t="s">
        <v>9</v>
      </c>
      <c r="C15" s="1" t="s">
        <v>35</v>
      </c>
      <c r="D15" s="2">
        <v>0.4690972222222222</v>
      </c>
      <c r="E15" s="1"/>
      <c r="F15" s="1"/>
      <c r="G15" s="1">
        <v>1</v>
      </c>
      <c r="H15" s="1"/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6">
        <f t="shared" si="0"/>
        <v>9</v>
      </c>
      <c r="R15" s="2">
        <v>0.5081018518518519</v>
      </c>
      <c r="S15" s="2">
        <f t="shared" si="1"/>
        <v>0.03900462962962964</v>
      </c>
      <c r="T15" s="6">
        <v>0</v>
      </c>
      <c r="U15" s="6">
        <f t="shared" si="2"/>
        <v>9</v>
      </c>
      <c r="V15" s="1">
        <v>8</v>
      </c>
      <c r="W15" s="1"/>
    </row>
    <row r="16" spans="1:23" ht="14.25">
      <c r="A16" s="1">
        <v>13</v>
      </c>
      <c r="B16" s="1" t="s">
        <v>30</v>
      </c>
      <c r="C16" s="1" t="s">
        <v>34</v>
      </c>
      <c r="D16" s="2">
        <v>0.4840277777777778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/>
      <c r="L16" s="1"/>
      <c r="M16" s="1">
        <v>1</v>
      </c>
      <c r="N16" s="1">
        <v>1</v>
      </c>
      <c r="O16" s="1"/>
      <c r="P16" s="1"/>
      <c r="Q16" s="6">
        <f t="shared" si="0"/>
        <v>8</v>
      </c>
      <c r="R16" s="2">
        <v>0.5102777777777777</v>
      </c>
      <c r="S16" s="2">
        <f t="shared" si="1"/>
        <v>0.02624999999999994</v>
      </c>
      <c r="T16" s="6">
        <v>0</v>
      </c>
      <c r="U16" s="6">
        <f t="shared" si="2"/>
        <v>8</v>
      </c>
      <c r="V16" s="1"/>
      <c r="W16" s="1">
        <v>5</v>
      </c>
    </row>
    <row r="17" spans="1:23" ht="14.25">
      <c r="A17" s="1">
        <v>14</v>
      </c>
      <c r="B17" s="1" t="s">
        <v>25</v>
      </c>
      <c r="C17" s="1" t="s">
        <v>38</v>
      </c>
      <c r="D17" s="2">
        <v>0.4700231481481481</v>
      </c>
      <c r="E17" s="1"/>
      <c r="F17" s="1"/>
      <c r="G17" s="1">
        <v>1</v>
      </c>
      <c r="H17" s="1">
        <v>1</v>
      </c>
      <c r="I17" s="1">
        <v>1</v>
      </c>
      <c r="J17" s="1">
        <v>1</v>
      </c>
      <c r="K17" s="1"/>
      <c r="L17" s="1">
        <v>1</v>
      </c>
      <c r="M17" s="1">
        <v>1</v>
      </c>
      <c r="N17" s="1">
        <v>1</v>
      </c>
      <c r="O17" s="1">
        <v>1</v>
      </c>
      <c r="P17" s="1"/>
      <c r="Q17" s="6">
        <f t="shared" si="0"/>
        <v>8</v>
      </c>
      <c r="R17" s="2">
        <v>0.5083912037037037</v>
      </c>
      <c r="S17" s="2">
        <f t="shared" si="1"/>
        <v>0.038368055555555614</v>
      </c>
      <c r="T17" s="6">
        <v>0</v>
      </c>
      <c r="U17" s="6">
        <f t="shared" si="2"/>
        <v>8</v>
      </c>
      <c r="V17" s="1">
        <v>9</v>
      </c>
      <c r="W17" s="1"/>
    </row>
    <row r="18" spans="1:23" ht="14.25">
      <c r="A18" s="1">
        <v>15</v>
      </c>
      <c r="B18" s="1" t="s">
        <v>24</v>
      </c>
      <c r="C18" s="1" t="s">
        <v>37</v>
      </c>
      <c r="D18" s="2">
        <v>0.46834490740740736</v>
      </c>
      <c r="E18" s="1">
        <v>1</v>
      </c>
      <c r="F18" s="1"/>
      <c r="G18" s="1">
        <v>1</v>
      </c>
      <c r="H18" s="1"/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/>
      <c r="P18" s="1"/>
      <c r="Q18" s="6">
        <f t="shared" si="0"/>
        <v>8</v>
      </c>
      <c r="R18" s="2">
        <v>0.5072337962962963</v>
      </c>
      <c r="S18" s="2">
        <f t="shared" si="1"/>
        <v>0.03888888888888892</v>
      </c>
      <c r="T18" s="6">
        <v>0</v>
      </c>
      <c r="U18" s="6">
        <f t="shared" si="2"/>
        <v>8</v>
      </c>
      <c r="V18" s="1">
        <v>10</v>
      </c>
      <c r="W18" s="1"/>
    </row>
    <row r="19" spans="1:23" ht="14.25">
      <c r="A19" s="1">
        <v>16</v>
      </c>
      <c r="B19" s="1" t="s">
        <v>21</v>
      </c>
      <c r="C19" s="1" t="s">
        <v>37</v>
      </c>
      <c r="D19" s="2">
        <v>0.47760416666666666</v>
      </c>
      <c r="E19" s="1"/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/>
      <c r="M19" s="1"/>
      <c r="N19" s="1">
        <v>1</v>
      </c>
      <c r="O19" s="1"/>
      <c r="P19" s="1"/>
      <c r="Q19" s="6">
        <f t="shared" si="0"/>
        <v>7</v>
      </c>
      <c r="R19" s="2">
        <v>0.5098379629629629</v>
      </c>
      <c r="S19" s="2">
        <f t="shared" si="1"/>
        <v>0.03223379629629625</v>
      </c>
      <c r="T19" s="6">
        <v>0</v>
      </c>
      <c r="U19" s="6">
        <f t="shared" si="2"/>
        <v>7</v>
      </c>
      <c r="V19" s="1">
        <v>11</v>
      </c>
      <c r="W19" s="1"/>
    </row>
    <row r="20" spans="1:23" ht="14.25">
      <c r="A20" s="1">
        <v>17</v>
      </c>
      <c r="B20" s="1" t="s">
        <v>18</v>
      </c>
      <c r="C20" s="1" t="s">
        <v>37</v>
      </c>
      <c r="D20" s="2">
        <v>0.47685185185185186</v>
      </c>
      <c r="E20" s="1"/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/>
      <c r="M20" s="1"/>
      <c r="N20" s="1">
        <v>1</v>
      </c>
      <c r="O20" s="1"/>
      <c r="P20" s="1"/>
      <c r="Q20" s="6">
        <f t="shared" si="0"/>
        <v>7</v>
      </c>
      <c r="R20" s="2">
        <v>0.5157638888888889</v>
      </c>
      <c r="S20" s="2">
        <f t="shared" si="1"/>
        <v>0.03891203703703705</v>
      </c>
      <c r="T20" s="6">
        <v>0</v>
      </c>
      <c r="U20" s="6">
        <f t="shared" si="2"/>
        <v>7</v>
      </c>
      <c r="V20" s="1">
        <v>12</v>
      </c>
      <c r="W20" s="1"/>
    </row>
    <row r="21" spans="1:23" ht="14.25">
      <c r="A21" s="1">
        <v>18</v>
      </c>
      <c r="B21" s="1" t="s">
        <v>22</v>
      </c>
      <c r="C21" s="1" t="s">
        <v>38</v>
      </c>
      <c r="D21" s="2">
        <v>0.47609953703703706</v>
      </c>
      <c r="E21" s="1">
        <v>1</v>
      </c>
      <c r="F21" s="1"/>
      <c r="G21" s="1">
        <v>1</v>
      </c>
      <c r="H21" s="1"/>
      <c r="I21" s="1"/>
      <c r="J21" s="1"/>
      <c r="K21" s="1"/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6">
        <f t="shared" si="0"/>
        <v>7</v>
      </c>
      <c r="R21" s="2">
        <v>0.5151851851851852</v>
      </c>
      <c r="S21" s="2">
        <f t="shared" si="1"/>
        <v>0.03908564814814813</v>
      </c>
      <c r="T21" s="6">
        <v>0</v>
      </c>
      <c r="U21" s="6">
        <f t="shared" si="2"/>
        <v>7</v>
      </c>
      <c r="V21" s="1">
        <v>13</v>
      </c>
      <c r="W21" s="1"/>
    </row>
    <row r="22" spans="1:23" ht="14.25">
      <c r="A22" s="1">
        <v>19</v>
      </c>
      <c r="B22" s="1" t="s">
        <v>11</v>
      </c>
      <c r="C22" s="1" t="s">
        <v>35</v>
      </c>
      <c r="D22" s="2">
        <v>0.4745949074074074</v>
      </c>
      <c r="E22" s="1"/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/>
      <c r="M22" s="1"/>
      <c r="N22" s="1">
        <v>1</v>
      </c>
      <c r="O22" s="1"/>
      <c r="P22" s="1"/>
      <c r="Q22" s="6">
        <f t="shared" si="0"/>
        <v>7</v>
      </c>
      <c r="R22" s="2">
        <v>0.5147569444444444</v>
      </c>
      <c r="S22" s="2">
        <f t="shared" si="1"/>
        <v>0.040162037037037024</v>
      </c>
      <c r="T22" s="6">
        <v>0</v>
      </c>
      <c r="U22" s="6">
        <f t="shared" si="2"/>
        <v>7</v>
      </c>
      <c r="V22" s="1">
        <v>14</v>
      </c>
      <c r="W22" s="1"/>
    </row>
    <row r="23" spans="1:23" ht="14.25">
      <c r="A23" s="1">
        <v>20</v>
      </c>
      <c r="B23" s="1" t="s">
        <v>14</v>
      </c>
      <c r="C23" s="1" t="s">
        <v>37</v>
      </c>
      <c r="D23" s="2">
        <v>0.4738425925925926</v>
      </c>
      <c r="E23" s="1"/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/>
      <c r="M23" s="1"/>
      <c r="N23" s="1">
        <v>1</v>
      </c>
      <c r="O23" s="1"/>
      <c r="P23" s="1"/>
      <c r="Q23" s="6">
        <f t="shared" si="0"/>
        <v>7</v>
      </c>
      <c r="R23" s="2">
        <v>0.5141203703703704</v>
      </c>
      <c r="S23" s="2">
        <f t="shared" si="1"/>
        <v>0.0402777777777778</v>
      </c>
      <c r="T23" s="6">
        <v>0</v>
      </c>
      <c r="U23" s="6">
        <f t="shared" si="2"/>
        <v>7</v>
      </c>
      <c r="V23" s="1">
        <v>15</v>
      </c>
      <c r="W23" s="1"/>
    </row>
    <row r="24" spans="1:23" ht="14.25">
      <c r="A24" s="1">
        <v>21</v>
      </c>
      <c r="B24" s="1" t="s">
        <v>19</v>
      </c>
      <c r="C24" s="1" t="s">
        <v>36</v>
      </c>
      <c r="D24" s="2">
        <v>0.4803240740740741</v>
      </c>
      <c r="E24" s="1"/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/>
      <c r="M24" s="1"/>
      <c r="N24" s="1"/>
      <c r="O24" s="1"/>
      <c r="P24" s="1"/>
      <c r="Q24" s="6">
        <f t="shared" si="0"/>
        <v>6</v>
      </c>
      <c r="R24" s="2">
        <v>0.5172685185185185</v>
      </c>
      <c r="S24" s="2">
        <f t="shared" si="1"/>
        <v>0.03694444444444439</v>
      </c>
      <c r="T24" s="6">
        <v>0</v>
      </c>
      <c r="U24" s="6">
        <f t="shared" si="2"/>
        <v>6</v>
      </c>
      <c r="V24" s="1">
        <v>16</v>
      </c>
      <c r="W24" s="1"/>
    </row>
    <row r="25" spans="1:23" ht="14.25">
      <c r="A25" s="1">
        <v>22</v>
      </c>
      <c r="B25" s="1" t="s">
        <v>17</v>
      </c>
      <c r="C25" s="1" t="s">
        <v>35</v>
      </c>
      <c r="D25" s="2">
        <v>0.47934027777777777</v>
      </c>
      <c r="E25" s="1"/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/>
      <c r="M25" s="1"/>
      <c r="N25" s="1"/>
      <c r="O25" s="1"/>
      <c r="P25" s="1"/>
      <c r="Q25" s="6">
        <f t="shared" si="0"/>
        <v>6</v>
      </c>
      <c r="R25" s="2">
        <v>0.5174652777777778</v>
      </c>
      <c r="S25" s="2">
        <f t="shared" si="1"/>
        <v>0.038125000000000075</v>
      </c>
      <c r="T25" s="6">
        <v>0</v>
      </c>
      <c r="U25" s="6">
        <f t="shared" si="2"/>
        <v>6</v>
      </c>
      <c r="V25" s="1">
        <v>17</v>
      </c>
      <c r="W25" s="1"/>
    </row>
    <row r="26" spans="1:23" ht="14.25">
      <c r="A26" s="1">
        <v>23</v>
      </c>
      <c r="B26" s="1" t="s">
        <v>10</v>
      </c>
      <c r="C26" s="1" t="s">
        <v>37</v>
      </c>
      <c r="D26" s="2">
        <v>0.46759259259259256</v>
      </c>
      <c r="E26" s="1"/>
      <c r="F26" s="1"/>
      <c r="G26" s="1">
        <v>1</v>
      </c>
      <c r="H26" s="1"/>
      <c r="I26" s="1"/>
      <c r="J26" s="1">
        <v>1</v>
      </c>
      <c r="K26" s="1">
        <v>1</v>
      </c>
      <c r="L26" s="1">
        <v>1</v>
      </c>
      <c r="M26" s="1"/>
      <c r="N26" s="1"/>
      <c r="O26" s="1"/>
      <c r="P26" s="1"/>
      <c r="Q26" s="6">
        <f t="shared" si="0"/>
        <v>4</v>
      </c>
      <c r="R26" s="2">
        <v>0.5096064814814815</v>
      </c>
      <c r="S26" s="2">
        <f t="shared" si="1"/>
        <v>0.042013888888888906</v>
      </c>
      <c r="T26" s="6">
        <v>1</v>
      </c>
      <c r="U26" s="6">
        <f t="shared" si="2"/>
        <v>3</v>
      </c>
      <c r="V26" s="1">
        <v>18</v>
      </c>
      <c r="W26" s="1"/>
    </row>
    <row r="27" spans="1:23" ht="14.25">
      <c r="A27" s="1">
        <v>24</v>
      </c>
      <c r="B27" s="1" t="s">
        <v>27</v>
      </c>
      <c r="C27" s="1" t="s">
        <v>37</v>
      </c>
      <c r="D27" s="2">
        <v>0.4827546296296296</v>
      </c>
      <c r="E27" s="1"/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/>
      <c r="M27" s="1"/>
      <c r="N27" s="1"/>
      <c r="O27" s="1"/>
      <c r="P27" s="1"/>
      <c r="Q27" s="6">
        <f t="shared" si="0"/>
        <v>6</v>
      </c>
      <c r="R27" s="2">
        <v>0.530462962962963</v>
      </c>
      <c r="S27" s="2">
        <f t="shared" si="1"/>
        <v>0.04770833333333341</v>
      </c>
      <c r="T27" s="6">
        <v>9</v>
      </c>
      <c r="U27" s="6">
        <f t="shared" si="2"/>
        <v>-3</v>
      </c>
      <c r="V27" s="1">
        <v>19</v>
      </c>
      <c r="W27" s="1"/>
    </row>
    <row r="28" spans="1:23" ht="14.25">
      <c r="A28" s="1">
        <v>25</v>
      </c>
      <c r="B28" s="1" t="s">
        <v>29</v>
      </c>
      <c r="C28" s="1" t="s">
        <v>34</v>
      </c>
      <c r="D28" s="2">
        <v>0.4784143518518518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 t="s">
        <v>48</v>
      </c>
      <c r="R28" s="2">
        <v>0.5246180555555556</v>
      </c>
      <c r="S28" s="2">
        <f t="shared" si="1"/>
        <v>0.0462037037037038</v>
      </c>
      <c r="T28" s="6">
        <v>7</v>
      </c>
      <c r="U28" s="7" t="s">
        <v>46</v>
      </c>
      <c r="V28" s="1"/>
      <c r="W28" s="1">
        <v>6</v>
      </c>
    </row>
    <row r="29" spans="1:23" ht="14.25">
      <c r="A29" s="1">
        <v>26</v>
      </c>
      <c r="B29" s="1" t="s">
        <v>13</v>
      </c>
      <c r="C29" s="1" t="s">
        <v>34</v>
      </c>
      <c r="D29" s="2">
        <v>0.4668402777777778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>
        <f>SUM(E29:P29)</f>
        <v>0</v>
      </c>
      <c r="R29" s="2" t="s">
        <v>45</v>
      </c>
      <c r="S29" s="2"/>
      <c r="T29" s="6"/>
      <c r="U29" s="7" t="s">
        <v>47</v>
      </c>
      <c r="V29" s="1"/>
      <c r="W29" s="1">
        <v>7</v>
      </c>
    </row>
  </sheetData>
  <sheetProtection/>
  <mergeCells count="1">
    <mergeCell ref="A1:W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140625" style="0" bestFit="1" customWidth="1"/>
    <col min="2" max="2" width="23.140625" style="0" bestFit="1" customWidth="1"/>
    <col min="3" max="3" width="3.00390625" style="0" bestFit="1" customWidth="1"/>
    <col min="4" max="4" width="12.28125" style="0" bestFit="1" customWidth="1"/>
    <col min="5" max="5" width="7.00390625" style="0" bestFit="1" customWidth="1"/>
    <col min="6" max="6" width="11.7109375" style="0" bestFit="1" customWidth="1"/>
    <col min="7" max="7" width="8.8515625" style="0" customWidth="1"/>
  </cols>
  <sheetData>
    <row r="1" spans="1:7" ht="30.75" customHeight="1">
      <c r="A1" s="9" t="s">
        <v>53</v>
      </c>
      <c r="B1" s="9"/>
      <c r="C1" s="9"/>
      <c r="D1" s="9"/>
      <c r="E1" s="9"/>
      <c r="F1" s="9"/>
      <c r="G1" s="9"/>
    </row>
    <row r="2" spans="1:7" ht="14.25">
      <c r="A2" s="4" t="s">
        <v>40</v>
      </c>
      <c r="G2" s="5" t="s">
        <v>41</v>
      </c>
    </row>
    <row r="3" spans="1:7" ht="14.25">
      <c r="A3" s="1" t="s">
        <v>0</v>
      </c>
      <c r="B3" s="1" t="s">
        <v>1</v>
      </c>
      <c r="C3" s="1" t="s">
        <v>2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14.25">
      <c r="A4" s="1">
        <v>1</v>
      </c>
      <c r="B4" s="1" t="s">
        <v>32</v>
      </c>
      <c r="C4" s="1" t="s">
        <v>34</v>
      </c>
      <c r="D4" s="1">
        <v>3</v>
      </c>
      <c r="E4" s="1">
        <v>1</v>
      </c>
      <c r="F4" s="1">
        <f aca="true" t="shared" si="0" ref="F4:F29">SUM(D4:E4)</f>
        <v>4</v>
      </c>
      <c r="G4" s="1">
        <v>1</v>
      </c>
    </row>
    <row r="5" spans="1:7" ht="14.25">
      <c r="A5" s="1">
        <v>2</v>
      </c>
      <c r="B5" s="1" t="s">
        <v>31</v>
      </c>
      <c r="C5" s="1" t="s">
        <v>34</v>
      </c>
      <c r="D5" s="1">
        <v>1</v>
      </c>
      <c r="E5" s="1">
        <v>3</v>
      </c>
      <c r="F5" s="1">
        <f t="shared" si="0"/>
        <v>4</v>
      </c>
      <c r="G5" s="1">
        <v>2</v>
      </c>
    </row>
    <row r="6" spans="1:7" ht="14.25">
      <c r="A6" s="1">
        <v>3</v>
      </c>
      <c r="B6" s="1" t="s">
        <v>23</v>
      </c>
      <c r="C6" s="1" t="s">
        <v>35</v>
      </c>
      <c r="D6" s="1">
        <v>4</v>
      </c>
      <c r="E6" s="1">
        <v>6</v>
      </c>
      <c r="F6" s="1">
        <f t="shared" si="0"/>
        <v>10</v>
      </c>
      <c r="G6" s="1">
        <v>3</v>
      </c>
    </row>
    <row r="7" spans="1:7" ht="14.25">
      <c r="A7" s="1">
        <v>4</v>
      </c>
      <c r="B7" s="1" t="s">
        <v>12</v>
      </c>
      <c r="C7" s="1" t="s">
        <v>34</v>
      </c>
      <c r="D7" s="1">
        <v>8</v>
      </c>
      <c r="E7" s="1">
        <v>4</v>
      </c>
      <c r="F7" s="1">
        <f t="shared" si="0"/>
        <v>12</v>
      </c>
      <c r="G7" s="1">
        <v>4</v>
      </c>
    </row>
    <row r="8" spans="1:7" ht="14.25">
      <c r="A8" s="1">
        <v>5</v>
      </c>
      <c r="B8" s="1" t="s">
        <v>26</v>
      </c>
      <c r="C8" s="1" t="s">
        <v>36</v>
      </c>
      <c r="D8" s="1">
        <v>7</v>
      </c>
      <c r="E8" s="1">
        <v>5</v>
      </c>
      <c r="F8" s="1">
        <f t="shared" si="0"/>
        <v>12</v>
      </c>
      <c r="G8" s="1">
        <v>5</v>
      </c>
    </row>
    <row r="9" spans="1:7" ht="14.25">
      <c r="A9" s="1">
        <v>6</v>
      </c>
      <c r="B9" s="1" t="s">
        <v>30</v>
      </c>
      <c r="C9" s="1" t="s">
        <v>34</v>
      </c>
      <c r="D9" s="1">
        <v>2</v>
      </c>
      <c r="E9" s="1">
        <v>13</v>
      </c>
      <c r="F9" s="1">
        <f t="shared" si="0"/>
        <v>15</v>
      </c>
      <c r="G9" s="1">
        <v>6</v>
      </c>
    </row>
    <row r="10" spans="1:7" ht="14.25">
      <c r="A10" s="1">
        <v>7</v>
      </c>
      <c r="B10" s="1" t="s">
        <v>20</v>
      </c>
      <c r="C10" s="1" t="s">
        <v>35</v>
      </c>
      <c r="D10" s="1">
        <v>9</v>
      </c>
      <c r="E10" s="1">
        <v>11</v>
      </c>
      <c r="F10" s="1">
        <f t="shared" si="0"/>
        <v>20</v>
      </c>
      <c r="G10" s="1">
        <v>7</v>
      </c>
    </row>
    <row r="11" spans="1:7" ht="14.25">
      <c r="A11" s="1">
        <v>8</v>
      </c>
      <c r="B11" s="1" t="s">
        <v>28</v>
      </c>
      <c r="C11" s="1" t="s">
        <v>36</v>
      </c>
      <c r="D11" s="1">
        <v>13</v>
      </c>
      <c r="E11" s="1">
        <v>8</v>
      </c>
      <c r="F11" s="1">
        <f t="shared" si="0"/>
        <v>21</v>
      </c>
      <c r="G11" s="1">
        <v>8</v>
      </c>
    </row>
    <row r="12" spans="1:7" ht="14.25">
      <c r="A12" s="1">
        <v>9</v>
      </c>
      <c r="B12" s="1" t="s">
        <v>15</v>
      </c>
      <c r="C12" s="1" t="s">
        <v>38</v>
      </c>
      <c r="D12" s="1">
        <v>14</v>
      </c>
      <c r="E12" s="1">
        <v>9</v>
      </c>
      <c r="F12" s="1">
        <f t="shared" si="0"/>
        <v>23</v>
      </c>
      <c r="G12" s="1">
        <v>9</v>
      </c>
    </row>
    <row r="13" spans="1:7" ht="14.25">
      <c r="A13" s="1">
        <v>10</v>
      </c>
      <c r="B13" s="1" t="s">
        <v>9</v>
      </c>
      <c r="C13" s="1" t="s">
        <v>35</v>
      </c>
      <c r="D13" s="1">
        <v>12</v>
      </c>
      <c r="E13" s="1">
        <v>12</v>
      </c>
      <c r="F13" s="1">
        <f t="shared" si="0"/>
        <v>24</v>
      </c>
      <c r="G13" s="1">
        <v>10</v>
      </c>
    </row>
    <row r="14" spans="1:7" ht="14.25">
      <c r="A14" s="1">
        <v>11</v>
      </c>
      <c r="B14" s="1" t="s">
        <v>24</v>
      </c>
      <c r="C14" s="1" t="s">
        <v>37</v>
      </c>
      <c r="D14" s="1">
        <v>11</v>
      </c>
      <c r="E14" s="1">
        <v>15</v>
      </c>
      <c r="F14" s="1">
        <f t="shared" si="0"/>
        <v>26</v>
      </c>
      <c r="G14" s="1">
        <v>11</v>
      </c>
    </row>
    <row r="15" spans="1:7" ht="14.25">
      <c r="A15" s="1">
        <v>12</v>
      </c>
      <c r="B15" s="1" t="s">
        <v>66</v>
      </c>
      <c r="C15" s="1" t="s">
        <v>38</v>
      </c>
      <c r="D15" s="1">
        <v>20</v>
      </c>
      <c r="E15" s="1">
        <v>7</v>
      </c>
      <c r="F15" s="1">
        <f t="shared" si="0"/>
        <v>27</v>
      </c>
      <c r="G15" s="1">
        <v>12</v>
      </c>
    </row>
    <row r="16" spans="1:7" ht="14.25">
      <c r="A16" s="1">
        <v>13</v>
      </c>
      <c r="B16" s="1" t="s">
        <v>43</v>
      </c>
      <c r="C16" s="1" t="s">
        <v>34</v>
      </c>
      <c r="D16" s="1">
        <v>26</v>
      </c>
      <c r="E16" s="1">
        <v>2</v>
      </c>
      <c r="F16" s="1">
        <f t="shared" si="0"/>
        <v>28</v>
      </c>
      <c r="G16" s="1">
        <v>13</v>
      </c>
    </row>
    <row r="17" spans="1:7" ht="14.25">
      <c r="A17" s="1">
        <v>14</v>
      </c>
      <c r="B17" s="1" t="s">
        <v>29</v>
      </c>
      <c r="C17" s="1" t="s">
        <v>34</v>
      </c>
      <c r="D17" s="1">
        <v>5</v>
      </c>
      <c r="E17" s="1">
        <v>25</v>
      </c>
      <c r="F17" s="1">
        <f t="shared" si="0"/>
        <v>30</v>
      </c>
      <c r="G17" s="1">
        <v>14</v>
      </c>
    </row>
    <row r="18" spans="1:7" ht="14.25">
      <c r="A18" s="1">
        <v>15</v>
      </c>
      <c r="B18" s="1" t="s">
        <v>25</v>
      </c>
      <c r="C18" s="1" t="s">
        <v>38</v>
      </c>
      <c r="D18" s="1">
        <v>18</v>
      </c>
      <c r="E18" s="1">
        <v>14</v>
      </c>
      <c r="F18" s="1">
        <f t="shared" si="0"/>
        <v>32</v>
      </c>
      <c r="G18" s="1">
        <v>15</v>
      </c>
    </row>
    <row r="19" spans="1:7" ht="14.25">
      <c r="A19" s="1">
        <v>16</v>
      </c>
      <c r="B19" s="1" t="s">
        <v>13</v>
      </c>
      <c r="C19" s="1" t="s">
        <v>34</v>
      </c>
      <c r="D19" s="1">
        <v>6</v>
      </c>
      <c r="E19" s="1">
        <v>26</v>
      </c>
      <c r="F19" s="1">
        <f t="shared" si="0"/>
        <v>32</v>
      </c>
      <c r="G19" s="1">
        <v>16</v>
      </c>
    </row>
    <row r="20" spans="1:7" ht="14.25">
      <c r="A20" s="1">
        <v>17</v>
      </c>
      <c r="B20" s="1" t="s">
        <v>16</v>
      </c>
      <c r="C20" s="1" t="s">
        <v>36</v>
      </c>
      <c r="D20" s="1">
        <v>23</v>
      </c>
      <c r="E20" s="1">
        <v>10</v>
      </c>
      <c r="F20" s="1">
        <f t="shared" si="0"/>
        <v>33</v>
      </c>
      <c r="G20" s="1">
        <v>17</v>
      </c>
    </row>
    <row r="21" spans="1:7" ht="14.25">
      <c r="A21" s="1">
        <v>18</v>
      </c>
      <c r="B21" s="1" t="s">
        <v>21</v>
      </c>
      <c r="C21" s="1" t="s">
        <v>37</v>
      </c>
      <c r="D21" s="1">
        <v>17</v>
      </c>
      <c r="E21" s="1">
        <v>16</v>
      </c>
      <c r="F21" s="1">
        <f t="shared" si="0"/>
        <v>33</v>
      </c>
      <c r="G21" s="1">
        <v>18</v>
      </c>
    </row>
    <row r="22" spans="1:7" ht="14.25">
      <c r="A22" s="1">
        <v>19</v>
      </c>
      <c r="B22" s="1" t="s">
        <v>27</v>
      </c>
      <c r="C22" s="1" t="s">
        <v>37</v>
      </c>
      <c r="D22" s="1">
        <v>10</v>
      </c>
      <c r="E22" s="1">
        <v>24</v>
      </c>
      <c r="F22" s="1">
        <f t="shared" si="0"/>
        <v>34</v>
      </c>
      <c r="G22" s="1">
        <v>19</v>
      </c>
    </row>
    <row r="23" spans="1:7" ht="14.25">
      <c r="A23" s="1">
        <v>20</v>
      </c>
      <c r="B23" s="1" t="s">
        <v>14</v>
      </c>
      <c r="C23" s="1" t="s">
        <v>37</v>
      </c>
      <c r="D23" s="8">
        <v>15</v>
      </c>
      <c r="E23" s="1">
        <v>20</v>
      </c>
      <c r="F23" s="1">
        <f t="shared" si="0"/>
        <v>35</v>
      </c>
      <c r="G23" s="1">
        <v>20</v>
      </c>
    </row>
    <row r="24" spans="1:7" ht="14.25">
      <c r="A24" s="1">
        <v>21</v>
      </c>
      <c r="B24" s="1" t="s">
        <v>22</v>
      </c>
      <c r="C24" s="1" t="s">
        <v>38</v>
      </c>
      <c r="D24" s="1">
        <v>21</v>
      </c>
      <c r="E24" s="1">
        <v>18</v>
      </c>
      <c r="F24" s="1">
        <f t="shared" si="0"/>
        <v>39</v>
      </c>
      <c r="G24" s="1">
        <v>21</v>
      </c>
    </row>
    <row r="25" spans="1:7" ht="14.25">
      <c r="A25" s="1">
        <v>22</v>
      </c>
      <c r="B25" s="1" t="s">
        <v>10</v>
      </c>
      <c r="C25" s="1" t="s">
        <v>37</v>
      </c>
      <c r="D25" s="1">
        <v>16</v>
      </c>
      <c r="E25" s="1">
        <v>23</v>
      </c>
      <c r="F25" s="1">
        <f t="shared" si="0"/>
        <v>39</v>
      </c>
      <c r="G25" s="1">
        <v>22</v>
      </c>
    </row>
    <row r="26" spans="1:7" ht="14.25">
      <c r="A26" s="1">
        <v>23</v>
      </c>
      <c r="B26" s="1" t="s">
        <v>11</v>
      </c>
      <c r="C26" s="1" t="s">
        <v>35</v>
      </c>
      <c r="D26" s="1">
        <v>22</v>
      </c>
      <c r="E26" s="1">
        <v>19</v>
      </c>
      <c r="F26" s="1">
        <f t="shared" si="0"/>
        <v>41</v>
      </c>
      <c r="G26" s="1">
        <v>23</v>
      </c>
    </row>
    <row r="27" spans="1:7" ht="14.25">
      <c r="A27" s="1">
        <v>24</v>
      </c>
      <c r="B27" s="1" t="s">
        <v>17</v>
      </c>
      <c r="C27" s="1" t="s">
        <v>35</v>
      </c>
      <c r="D27" s="1">
        <v>19</v>
      </c>
      <c r="E27" s="1">
        <v>22</v>
      </c>
      <c r="F27" s="1">
        <f t="shared" si="0"/>
        <v>41</v>
      </c>
      <c r="G27" s="1">
        <v>24</v>
      </c>
    </row>
    <row r="28" spans="1:7" ht="14.25">
      <c r="A28" s="1">
        <v>25</v>
      </c>
      <c r="B28" s="1" t="s">
        <v>18</v>
      </c>
      <c r="C28" s="1" t="s">
        <v>37</v>
      </c>
      <c r="D28" s="1">
        <v>25</v>
      </c>
      <c r="E28" s="1">
        <v>17</v>
      </c>
      <c r="F28" s="1">
        <f t="shared" si="0"/>
        <v>42</v>
      </c>
      <c r="G28" s="1">
        <v>25</v>
      </c>
    </row>
    <row r="29" spans="1:7" ht="14.25">
      <c r="A29" s="1">
        <v>26</v>
      </c>
      <c r="B29" s="1" t="s">
        <v>19</v>
      </c>
      <c r="C29" s="1" t="s">
        <v>36</v>
      </c>
      <c r="D29" s="1">
        <v>24</v>
      </c>
      <c r="E29" s="1">
        <v>21</v>
      </c>
      <c r="F29" s="1">
        <f t="shared" si="0"/>
        <v>45</v>
      </c>
      <c r="G29" s="1">
        <v>26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140625" style="0" bestFit="1" customWidth="1"/>
    <col min="2" max="2" width="23.140625" style="0" bestFit="1" customWidth="1"/>
    <col min="3" max="3" width="3.00390625" style="0" bestFit="1" customWidth="1"/>
    <col min="4" max="4" width="12.28125" style="0" bestFit="1" customWidth="1"/>
    <col min="5" max="5" width="7.00390625" style="0" bestFit="1" customWidth="1"/>
    <col min="6" max="6" width="11.7109375" style="0" bestFit="1" customWidth="1"/>
    <col min="7" max="7" width="7.140625" style="0" customWidth="1"/>
  </cols>
  <sheetData>
    <row r="1" spans="1:7" ht="30.75" customHeight="1">
      <c r="A1" s="9" t="s">
        <v>53</v>
      </c>
      <c r="B1" s="9"/>
      <c r="C1" s="9"/>
      <c r="D1" s="9"/>
      <c r="E1" s="9"/>
      <c r="F1" s="9"/>
      <c r="G1" s="9"/>
    </row>
    <row r="2" spans="1:7" ht="14.25">
      <c r="A2" s="4" t="s">
        <v>40</v>
      </c>
      <c r="G2" s="5" t="s">
        <v>41</v>
      </c>
    </row>
    <row r="3" spans="1:7" ht="14.25">
      <c r="A3" s="4"/>
      <c r="G3" s="5"/>
    </row>
    <row r="4" spans="1:7" ht="14.25">
      <c r="A4" s="10" t="s">
        <v>57</v>
      </c>
      <c r="B4" s="10"/>
      <c r="C4" s="10"/>
      <c r="D4" s="10"/>
      <c r="E4" s="10"/>
      <c r="F4" s="10"/>
      <c r="G4" s="10"/>
    </row>
    <row r="5" spans="1:7" ht="14.25">
      <c r="A5" s="1" t="s">
        <v>0</v>
      </c>
      <c r="B5" s="1" t="s">
        <v>1</v>
      </c>
      <c r="C5" s="1" t="s">
        <v>2</v>
      </c>
      <c r="D5" s="1" t="s">
        <v>49</v>
      </c>
      <c r="E5" s="1" t="s">
        <v>50</v>
      </c>
      <c r="F5" s="1" t="s">
        <v>51</v>
      </c>
      <c r="G5" s="1" t="s">
        <v>52</v>
      </c>
    </row>
    <row r="6" spans="1:7" ht="14.25">
      <c r="A6" s="1">
        <v>1</v>
      </c>
      <c r="B6" s="1" t="s">
        <v>26</v>
      </c>
      <c r="C6" s="1" t="s">
        <v>36</v>
      </c>
      <c r="D6" s="1">
        <v>2</v>
      </c>
      <c r="E6" s="1">
        <v>1</v>
      </c>
      <c r="F6" s="1">
        <f aca="true" t="shared" si="0" ref="F6:F24">SUM(D6:E6)</f>
        <v>3</v>
      </c>
      <c r="G6" s="1">
        <v>1</v>
      </c>
    </row>
    <row r="7" spans="1:7" ht="14.25">
      <c r="A7" s="1">
        <v>2</v>
      </c>
      <c r="B7" s="1" t="s">
        <v>23</v>
      </c>
      <c r="C7" s="1" t="s">
        <v>35</v>
      </c>
      <c r="D7" s="1">
        <v>1</v>
      </c>
      <c r="E7" s="1">
        <v>2</v>
      </c>
      <c r="F7" s="1">
        <f t="shared" si="0"/>
        <v>3</v>
      </c>
      <c r="G7" s="1">
        <v>2</v>
      </c>
    </row>
    <row r="8" spans="1:7" ht="14.25">
      <c r="A8" s="1">
        <v>3</v>
      </c>
      <c r="B8" s="1" t="s">
        <v>20</v>
      </c>
      <c r="C8" s="1" t="s">
        <v>35</v>
      </c>
      <c r="D8" s="1">
        <v>3</v>
      </c>
      <c r="E8" s="1">
        <v>7</v>
      </c>
      <c r="F8" s="1">
        <f t="shared" si="0"/>
        <v>10</v>
      </c>
      <c r="G8" s="1">
        <v>3</v>
      </c>
    </row>
    <row r="9" spans="1:7" ht="14.25">
      <c r="A9" s="1">
        <v>4</v>
      </c>
      <c r="B9" s="1" t="s">
        <v>28</v>
      </c>
      <c r="C9" s="1" t="s">
        <v>36</v>
      </c>
      <c r="D9" s="1">
        <v>7</v>
      </c>
      <c r="E9" s="1">
        <v>4</v>
      </c>
      <c r="F9" s="1">
        <f t="shared" si="0"/>
        <v>11</v>
      </c>
      <c r="G9" s="1">
        <v>4</v>
      </c>
    </row>
    <row r="10" spans="1:7" ht="14.25">
      <c r="A10" s="1">
        <v>5</v>
      </c>
      <c r="B10" s="1" t="s">
        <v>15</v>
      </c>
      <c r="C10" s="1" t="s">
        <v>38</v>
      </c>
      <c r="D10" s="1">
        <v>8</v>
      </c>
      <c r="E10" s="1">
        <v>5</v>
      </c>
      <c r="F10" s="1">
        <f t="shared" si="0"/>
        <v>13</v>
      </c>
      <c r="G10" s="1">
        <v>5</v>
      </c>
    </row>
    <row r="11" spans="1:7" ht="14.25">
      <c r="A11" s="1">
        <v>6</v>
      </c>
      <c r="B11" s="1" t="s">
        <v>9</v>
      </c>
      <c r="C11" s="1" t="s">
        <v>35</v>
      </c>
      <c r="D11" s="1">
        <v>6</v>
      </c>
      <c r="E11" s="1">
        <v>8</v>
      </c>
      <c r="F11" s="1">
        <f t="shared" si="0"/>
        <v>14</v>
      </c>
      <c r="G11" s="1">
        <v>6</v>
      </c>
    </row>
    <row r="12" spans="1:7" ht="14.25">
      <c r="A12" s="1">
        <v>7</v>
      </c>
      <c r="B12" s="1" t="s">
        <v>24</v>
      </c>
      <c r="C12" s="1" t="s">
        <v>37</v>
      </c>
      <c r="D12" s="1">
        <v>5</v>
      </c>
      <c r="E12" s="1">
        <v>10</v>
      </c>
      <c r="F12" s="1">
        <f t="shared" si="0"/>
        <v>15</v>
      </c>
      <c r="G12" s="1">
        <v>7</v>
      </c>
    </row>
    <row r="13" spans="1:7" ht="14.25">
      <c r="A13" s="1">
        <v>8</v>
      </c>
      <c r="B13" s="1" t="s">
        <v>66</v>
      </c>
      <c r="C13" s="1" t="s">
        <v>38</v>
      </c>
      <c r="D13" s="1">
        <v>14</v>
      </c>
      <c r="E13" s="1">
        <v>3</v>
      </c>
      <c r="F13" s="1">
        <f t="shared" si="0"/>
        <v>17</v>
      </c>
      <c r="G13" s="1">
        <v>8</v>
      </c>
    </row>
    <row r="14" spans="1:7" ht="14.25">
      <c r="A14" s="1">
        <v>9</v>
      </c>
      <c r="B14" s="1" t="s">
        <v>25</v>
      </c>
      <c r="C14" s="1" t="s">
        <v>38</v>
      </c>
      <c r="D14" s="1">
        <v>12</v>
      </c>
      <c r="E14" s="1">
        <v>9</v>
      </c>
      <c r="F14" s="1">
        <f t="shared" si="0"/>
        <v>21</v>
      </c>
      <c r="G14" s="1">
        <v>9</v>
      </c>
    </row>
    <row r="15" spans="1:7" ht="14.25">
      <c r="A15" s="1">
        <v>10</v>
      </c>
      <c r="B15" s="1" t="s">
        <v>21</v>
      </c>
      <c r="C15" s="1" t="s">
        <v>37</v>
      </c>
      <c r="D15" s="1">
        <v>11</v>
      </c>
      <c r="E15" s="1">
        <v>11</v>
      </c>
      <c r="F15" s="1">
        <f t="shared" si="0"/>
        <v>22</v>
      </c>
      <c r="G15" s="1">
        <v>10</v>
      </c>
    </row>
    <row r="16" spans="1:7" ht="14.25">
      <c r="A16" s="1">
        <v>11</v>
      </c>
      <c r="B16" s="1" t="s">
        <v>16</v>
      </c>
      <c r="C16" s="1" t="s">
        <v>36</v>
      </c>
      <c r="D16" s="1">
        <v>17</v>
      </c>
      <c r="E16" s="1">
        <v>6</v>
      </c>
      <c r="F16" s="1">
        <f t="shared" si="0"/>
        <v>23</v>
      </c>
      <c r="G16" s="1">
        <v>11</v>
      </c>
    </row>
    <row r="17" spans="1:7" ht="14.25">
      <c r="A17" s="1">
        <v>12</v>
      </c>
      <c r="B17" s="1" t="s">
        <v>27</v>
      </c>
      <c r="C17" s="1" t="s">
        <v>37</v>
      </c>
      <c r="D17" s="1">
        <v>4</v>
      </c>
      <c r="E17" s="1">
        <v>19</v>
      </c>
      <c r="F17" s="1">
        <f t="shared" si="0"/>
        <v>23</v>
      </c>
      <c r="G17" s="1">
        <v>12</v>
      </c>
    </row>
    <row r="18" spans="1:7" ht="14.25">
      <c r="A18" s="1">
        <v>13</v>
      </c>
      <c r="B18" s="1" t="s">
        <v>14</v>
      </c>
      <c r="C18" s="1" t="s">
        <v>37</v>
      </c>
      <c r="D18" s="1">
        <v>9</v>
      </c>
      <c r="E18" s="1">
        <v>15</v>
      </c>
      <c r="F18" s="1">
        <f t="shared" si="0"/>
        <v>24</v>
      </c>
      <c r="G18" s="1">
        <v>13</v>
      </c>
    </row>
    <row r="19" spans="1:7" ht="14.25">
      <c r="A19" s="1">
        <v>14</v>
      </c>
      <c r="B19" s="1" t="s">
        <v>22</v>
      </c>
      <c r="C19" s="1" t="s">
        <v>38</v>
      </c>
      <c r="D19" s="1">
        <v>15</v>
      </c>
      <c r="E19" s="1">
        <v>13</v>
      </c>
      <c r="F19" s="1">
        <f t="shared" si="0"/>
        <v>28</v>
      </c>
      <c r="G19" s="1">
        <v>14</v>
      </c>
    </row>
    <row r="20" spans="1:7" ht="14.25">
      <c r="A20" s="1">
        <v>15</v>
      </c>
      <c r="B20" s="1" t="s">
        <v>10</v>
      </c>
      <c r="C20" s="1" t="s">
        <v>37</v>
      </c>
      <c r="D20" s="1">
        <v>10</v>
      </c>
      <c r="E20" s="1">
        <v>18</v>
      </c>
      <c r="F20" s="1">
        <f t="shared" si="0"/>
        <v>28</v>
      </c>
      <c r="G20" s="1">
        <v>15</v>
      </c>
    </row>
    <row r="21" spans="1:7" ht="14.25">
      <c r="A21" s="1">
        <v>16</v>
      </c>
      <c r="B21" s="1" t="s">
        <v>11</v>
      </c>
      <c r="C21" s="1" t="s">
        <v>35</v>
      </c>
      <c r="D21" s="1">
        <v>16</v>
      </c>
      <c r="E21" s="1">
        <v>14</v>
      </c>
      <c r="F21" s="1">
        <f t="shared" si="0"/>
        <v>30</v>
      </c>
      <c r="G21" s="1">
        <v>16</v>
      </c>
    </row>
    <row r="22" spans="1:7" ht="14.25">
      <c r="A22" s="1">
        <v>17</v>
      </c>
      <c r="B22" s="1" t="s">
        <v>17</v>
      </c>
      <c r="C22" s="1" t="s">
        <v>35</v>
      </c>
      <c r="D22" s="1">
        <v>13</v>
      </c>
      <c r="E22" s="1">
        <v>17</v>
      </c>
      <c r="F22" s="1">
        <f t="shared" si="0"/>
        <v>30</v>
      </c>
      <c r="G22" s="1">
        <v>17</v>
      </c>
    </row>
    <row r="23" spans="1:7" ht="14.25">
      <c r="A23" s="1">
        <v>18</v>
      </c>
      <c r="B23" s="1" t="s">
        <v>18</v>
      </c>
      <c r="C23" s="1" t="s">
        <v>37</v>
      </c>
      <c r="D23" s="1">
        <v>19</v>
      </c>
      <c r="E23" s="1">
        <v>12</v>
      </c>
      <c r="F23" s="1">
        <f t="shared" si="0"/>
        <v>31</v>
      </c>
      <c r="G23" s="1">
        <v>18</v>
      </c>
    </row>
    <row r="24" spans="1:7" ht="14.25">
      <c r="A24" s="1">
        <v>19</v>
      </c>
      <c r="B24" s="1" t="s">
        <v>19</v>
      </c>
      <c r="C24" s="1" t="s">
        <v>36</v>
      </c>
      <c r="D24" s="1">
        <v>18</v>
      </c>
      <c r="E24" s="1">
        <v>16</v>
      </c>
      <c r="F24" s="1">
        <f t="shared" si="0"/>
        <v>34</v>
      </c>
      <c r="G24" s="1">
        <v>19</v>
      </c>
    </row>
    <row r="27" spans="1:7" ht="14.25">
      <c r="A27" s="10" t="s">
        <v>58</v>
      </c>
      <c r="B27" s="10"/>
      <c r="C27" s="10"/>
      <c r="D27" s="10"/>
      <c r="E27" s="10"/>
      <c r="F27" s="10"/>
      <c r="G27" s="10"/>
    </row>
    <row r="28" spans="1:7" ht="14.25">
      <c r="A28" s="1" t="s">
        <v>0</v>
      </c>
      <c r="B28" s="1" t="s">
        <v>1</v>
      </c>
      <c r="C28" s="1" t="s">
        <v>2</v>
      </c>
      <c r="D28" s="1" t="s">
        <v>49</v>
      </c>
      <c r="E28" s="1" t="s">
        <v>50</v>
      </c>
      <c r="F28" s="1" t="s">
        <v>51</v>
      </c>
      <c r="G28" s="1" t="s">
        <v>52</v>
      </c>
    </row>
    <row r="29" spans="1:7" ht="14.25">
      <c r="A29" s="1">
        <v>1</v>
      </c>
      <c r="B29" s="1" t="s">
        <v>32</v>
      </c>
      <c r="C29" s="1" t="s">
        <v>34</v>
      </c>
      <c r="D29" s="1">
        <v>3</v>
      </c>
      <c r="E29" s="1">
        <v>1</v>
      </c>
      <c r="F29" s="1">
        <f aca="true" t="shared" si="1" ref="F29:F35">SUM(D29:E29)</f>
        <v>4</v>
      </c>
      <c r="G29" s="1">
        <v>1</v>
      </c>
    </row>
    <row r="30" spans="1:7" ht="14.25">
      <c r="A30" s="1">
        <v>2</v>
      </c>
      <c r="B30" s="1" t="s">
        <v>31</v>
      </c>
      <c r="C30" s="1" t="s">
        <v>34</v>
      </c>
      <c r="D30" s="1">
        <v>1</v>
      </c>
      <c r="E30" s="1">
        <v>3</v>
      </c>
      <c r="F30" s="1">
        <f t="shared" si="1"/>
        <v>4</v>
      </c>
      <c r="G30" s="1">
        <v>2</v>
      </c>
    </row>
    <row r="31" spans="1:7" ht="14.25">
      <c r="A31" s="1">
        <v>3</v>
      </c>
      <c r="B31" s="1" t="s">
        <v>30</v>
      </c>
      <c r="C31" s="1" t="s">
        <v>34</v>
      </c>
      <c r="D31" s="1">
        <v>2</v>
      </c>
      <c r="E31" s="1">
        <v>5</v>
      </c>
      <c r="F31" s="1">
        <f t="shared" si="1"/>
        <v>7</v>
      </c>
      <c r="G31" s="1">
        <v>3</v>
      </c>
    </row>
    <row r="32" spans="1:7" ht="14.25">
      <c r="A32" s="1">
        <v>4</v>
      </c>
      <c r="B32" s="1" t="s">
        <v>43</v>
      </c>
      <c r="C32" s="1" t="s">
        <v>34</v>
      </c>
      <c r="D32" s="1">
        <v>7</v>
      </c>
      <c r="E32" s="1">
        <v>2</v>
      </c>
      <c r="F32" s="1">
        <f t="shared" si="1"/>
        <v>9</v>
      </c>
      <c r="G32" s="1">
        <v>4</v>
      </c>
    </row>
    <row r="33" spans="1:7" ht="14.25">
      <c r="A33" s="1">
        <v>5</v>
      </c>
      <c r="B33" s="1" t="s">
        <v>12</v>
      </c>
      <c r="C33" s="1" t="s">
        <v>34</v>
      </c>
      <c r="D33" s="1">
        <v>6</v>
      </c>
      <c r="E33" s="1">
        <v>4</v>
      </c>
      <c r="F33" s="1">
        <f t="shared" si="1"/>
        <v>10</v>
      </c>
      <c r="G33" s="1">
        <v>5</v>
      </c>
    </row>
    <row r="34" spans="1:7" ht="14.25">
      <c r="A34" s="1">
        <v>6</v>
      </c>
      <c r="B34" s="1" t="s">
        <v>29</v>
      </c>
      <c r="C34" s="1" t="s">
        <v>34</v>
      </c>
      <c r="D34" s="1">
        <v>4</v>
      </c>
      <c r="E34" s="1">
        <v>6</v>
      </c>
      <c r="F34" s="1">
        <f t="shared" si="1"/>
        <v>10</v>
      </c>
      <c r="G34" s="1">
        <v>6</v>
      </c>
    </row>
    <row r="35" spans="1:7" ht="14.25">
      <c r="A35" s="1">
        <v>7</v>
      </c>
      <c r="B35" s="1" t="s">
        <v>13</v>
      </c>
      <c r="C35" s="1" t="s">
        <v>34</v>
      </c>
      <c r="D35" s="1">
        <v>5</v>
      </c>
      <c r="E35" s="1">
        <v>7</v>
      </c>
      <c r="F35" s="1">
        <f t="shared" si="1"/>
        <v>12</v>
      </c>
      <c r="G35" s="1">
        <v>7</v>
      </c>
    </row>
  </sheetData>
  <sheetProtection/>
  <mergeCells count="3">
    <mergeCell ref="A1:G1"/>
    <mergeCell ref="A27:G27"/>
    <mergeCell ref="A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.140625" style="0" bestFit="1" customWidth="1"/>
    <col min="2" max="2" width="23.140625" style="0" bestFit="1" customWidth="1"/>
    <col min="3" max="3" width="14.7109375" style="0" customWidth="1"/>
    <col min="4" max="4" width="12.28125" style="0" bestFit="1" customWidth="1"/>
    <col min="5" max="5" width="7.00390625" style="0" bestFit="1" customWidth="1"/>
    <col min="6" max="6" width="11.7109375" style="0" bestFit="1" customWidth="1"/>
    <col min="7" max="7" width="7.140625" style="0" customWidth="1"/>
    <col min="8" max="8" width="20.421875" style="0" bestFit="1" customWidth="1"/>
    <col min="9" max="9" width="17.7109375" style="0" bestFit="1" customWidth="1"/>
  </cols>
  <sheetData>
    <row r="1" spans="1:8" ht="30.75" customHeight="1">
      <c r="A1" s="9" t="s">
        <v>60</v>
      </c>
      <c r="B1" s="9"/>
      <c r="C1" s="9"/>
      <c r="D1" s="9"/>
      <c r="E1" s="9"/>
      <c r="F1" s="9"/>
      <c r="G1" s="9"/>
      <c r="H1" s="9"/>
    </row>
    <row r="2" spans="1:8" ht="15">
      <c r="A2" s="4" t="s">
        <v>40</v>
      </c>
      <c r="H2" s="5" t="s">
        <v>41</v>
      </c>
    </row>
    <row r="3" spans="1:7" ht="15">
      <c r="A3" s="4"/>
      <c r="G3" s="5"/>
    </row>
    <row r="4" spans="1:9" ht="15">
      <c r="A4" s="26" t="s">
        <v>0</v>
      </c>
      <c r="B4" s="26" t="s">
        <v>1</v>
      </c>
      <c r="C4" s="26" t="s">
        <v>3</v>
      </c>
      <c r="D4" s="26" t="s">
        <v>49</v>
      </c>
      <c r="E4" s="26" t="s">
        <v>50</v>
      </c>
      <c r="F4" s="26" t="s">
        <v>51</v>
      </c>
      <c r="G4" s="26" t="s">
        <v>52</v>
      </c>
      <c r="H4" s="26" t="s">
        <v>59</v>
      </c>
      <c r="I4" s="26" t="s">
        <v>65</v>
      </c>
    </row>
    <row r="5" spans="1:9" ht="15">
      <c r="A5" s="1">
        <v>1</v>
      </c>
      <c r="B5" s="1" t="s">
        <v>23</v>
      </c>
      <c r="C5" s="11" t="s">
        <v>61</v>
      </c>
      <c r="D5" s="1">
        <v>1</v>
      </c>
      <c r="E5" s="1">
        <v>2</v>
      </c>
      <c r="F5" s="1">
        <f aca="true" t="shared" si="0" ref="F5:F23">SUM(D5:E5)</f>
        <v>3</v>
      </c>
      <c r="G5" s="1">
        <v>2</v>
      </c>
      <c r="H5" s="14">
        <f>SUM(G5:G8)</f>
        <v>27</v>
      </c>
      <c r="I5" s="22">
        <f>SUM(G5:G9)/5</f>
        <v>8.8</v>
      </c>
    </row>
    <row r="6" spans="1:9" ht="15">
      <c r="A6" s="1">
        <v>2</v>
      </c>
      <c r="B6" s="1" t="s">
        <v>20</v>
      </c>
      <c r="C6" s="12"/>
      <c r="D6" s="1">
        <v>3</v>
      </c>
      <c r="E6" s="1">
        <v>7</v>
      </c>
      <c r="F6" s="1">
        <f t="shared" si="0"/>
        <v>10</v>
      </c>
      <c r="G6" s="1">
        <v>3</v>
      </c>
      <c r="H6" s="14"/>
      <c r="I6" s="22"/>
    </row>
    <row r="7" spans="1:9" ht="15">
      <c r="A7" s="1">
        <v>3</v>
      </c>
      <c r="B7" s="1" t="s">
        <v>9</v>
      </c>
      <c r="C7" s="12"/>
      <c r="D7" s="1">
        <v>6</v>
      </c>
      <c r="E7" s="1">
        <v>8</v>
      </c>
      <c r="F7" s="1">
        <f t="shared" si="0"/>
        <v>14</v>
      </c>
      <c r="G7" s="1">
        <v>6</v>
      </c>
      <c r="H7" s="14"/>
      <c r="I7" s="22"/>
    </row>
    <row r="8" spans="1:9" ht="14.25">
      <c r="A8" s="1">
        <v>4</v>
      </c>
      <c r="B8" s="1" t="s">
        <v>11</v>
      </c>
      <c r="C8" s="12"/>
      <c r="D8" s="1">
        <v>16</v>
      </c>
      <c r="E8" s="1">
        <v>14</v>
      </c>
      <c r="F8" s="1">
        <f t="shared" si="0"/>
        <v>30</v>
      </c>
      <c r="G8" s="1">
        <v>16</v>
      </c>
      <c r="H8" s="14"/>
      <c r="I8" s="22"/>
    </row>
    <row r="9" spans="1:9" ht="14.25">
      <c r="A9" s="1">
        <v>5</v>
      </c>
      <c r="B9" s="1" t="s">
        <v>17</v>
      </c>
      <c r="C9" s="13"/>
      <c r="D9" s="1">
        <v>13</v>
      </c>
      <c r="E9" s="1">
        <v>17</v>
      </c>
      <c r="F9" s="1">
        <f t="shared" si="0"/>
        <v>30</v>
      </c>
      <c r="G9" s="1">
        <v>17</v>
      </c>
      <c r="H9" s="14"/>
      <c r="I9" s="22"/>
    </row>
    <row r="10" spans="1:9" ht="14.25">
      <c r="A10" s="1">
        <v>6</v>
      </c>
      <c r="B10" s="1" t="s">
        <v>26</v>
      </c>
      <c r="C10" s="11" t="s">
        <v>62</v>
      </c>
      <c r="D10" s="1">
        <v>2</v>
      </c>
      <c r="E10" s="1">
        <v>1</v>
      </c>
      <c r="F10" s="1">
        <f t="shared" si="0"/>
        <v>3</v>
      </c>
      <c r="G10" s="1">
        <v>1</v>
      </c>
      <c r="H10" s="14">
        <f>SUM(G10:G13)</f>
        <v>35</v>
      </c>
      <c r="I10" s="22">
        <f>SUM(G10:G13)/4</f>
        <v>8.75</v>
      </c>
    </row>
    <row r="11" spans="1:9" ht="14.25">
      <c r="A11" s="1">
        <v>7</v>
      </c>
      <c r="B11" s="1" t="s">
        <v>28</v>
      </c>
      <c r="C11" s="12"/>
      <c r="D11" s="1">
        <v>7</v>
      </c>
      <c r="E11" s="1">
        <v>4</v>
      </c>
      <c r="F11" s="1">
        <f t="shared" si="0"/>
        <v>11</v>
      </c>
      <c r="G11" s="1">
        <v>4</v>
      </c>
      <c r="H11" s="14"/>
      <c r="I11" s="22"/>
    </row>
    <row r="12" spans="1:9" ht="14.25">
      <c r="A12" s="1">
        <v>8</v>
      </c>
      <c r="B12" s="1" t="s">
        <v>16</v>
      </c>
      <c r="C12" s="12"/>
      <c r="D12" s="1">
        <v>17</v>
      </c>
      <c r="E12" s="1">
        <v>6</v>
      </c>
      <c r="F12" s="1">
        <f t="shared" si="0"/>
        <v>23</v>
      </c>
      <c r="G12" s="1">
        <v>11</v>
      </c>
      <c r="H12" s="14"/>
      <c r="I12" s="22"/>
    </row>
    <row r="13" spans="1:9" ht="14.25">
      <c r="A13" s="1">
        <v>9</v>
      </c>
      <c r="B13" s="1" t="s">
        <v>19</v>
      </c>
      <c r="C13" s="13"/>
      <c r="D13" s="1">
        <v>18</v>
      </c>
      <c r="E13" s="1">
        <v>16</v>
      </c>
      <c r="F13" s="1">
        <f t="shared" si="0"/>
        <v>34</v>
      </c>
      <c r="G13" s="1">
        <v>19</v>
      </c>
      <c r="H13" s="14"/>
      <c r="I13" s="22"/>
    </row>
    <row r="14" spans="1:9" ht="14.25">
      <c r="A14" s="1">
        <v>10</v>
      </c>
      <c r="B14" s="1" t="s">
        <v>15</v>
      </c>
      <c r="C14" s="11" t="s">
        <v>63</v>
      </c>
      <c r="D14" s="1">
        <v>8</v>
      </c>
      <c r="E14" s="1">
        <v>5</v>
      </c>
      <c r="F14" s="1">
        <f t="shared" si="0"/>
        <v>13</v>
      </c>
      <c r="G14" s="1">
        <v>5</v>
      </c>
      <c r="H14" s="14">
        <f>SUM(G14:G17)</f>
        <v>36</v>
      </c>
      <c r="I14" s="22">
        <f>SUM(G14:G17)/4</f>
        <v>9</v>
      </c>
    </row>
    <row r="15" spans="1:9" ht="14.25">
      <c r="A15" s="1">
        <v>11</v>
      </c>
      <c r="B15" s="1" t="s">
        <v>66</v>
      </c>
      <c r="C15" s="12"/>
      <c r="D15" s="1">
        <v>14</v>
      </c>
      <c r="E15" s="1">
        <v>3</v>
      </c>
      <c r="F15" s="1">
        <f t="shared" si="0"/>
        <v>17</v>
      </c>
      <c r="G15" s="1">
        <v>8</v>
      </c>
      <c r="H15" s="14"/>
      <c r="I15" s="22"/>
    </row>
    <row r="16" spans="1:9" ht="14.25">
      <c r="A16" s="1">
        <v>12</v>
      </c>
      <c r="B16" s="1" t="s">
        <v>25</v>
      </c>
      <c r="C16" s="12"/>
      <c r="D16" s="1">
        <v>12</v>
      </c>
      <c r="E16" s="1">
        <v>9</v>
      </c>
      <c r="F16" s="1">
        <f t="shared" si="0"/>
        <v>21</v>
      </c>
      <c r="G16" s="1">
        <v>9</v>
      </c>
      <c r="H16" s="14"/>
      <c r="I16" s="22"/>
    </row>
    <row r="17" spans="1:9" ht="14.25">
      <c r="A17" s="1">
        <v>13</v>
      </c>
      <c r="B17" s="1" t="s">
        <v>22</v>
      </c>
      <c r="C17" s="13"/>
      <c r="D17" s="1">
        <v>15</v>
      </c>
      <c r="E17" s="1">
        <v>13</v>
      </c>
      <c r="F17" s="1">
        <f t="shared" si="0"/>
        <v>28</v>
      </c>
      <c r="G17" s="1">
        <v>14</v>
      </c>
      <c r="H17" s="14"/>
      <c r="I17" s="22"/>
    </row>
    <row r="18" spans="1:9" ht="14.25" customHeight="1">
      <c r="A18" s="1">
        <v>14</v>
      </c>
      <c r="B18" s="1" t="s">
        <v>24</v>
      </c>
      <c r="C18" s="16" t="s">
        <v>64</v>
      </c>
      <c r="D18" s="1">
        <v>5</v>
      </c>
      <c r="E18" s="1">
        <v>10</v>
      </c>
      <c r="F18" s="1">
        <f t="shared" si="0"/>
        <v>15</v>
      </c>
      <c r="G18" s="1">
        <v>7</v>
      </c>
      <c r="H18" s="21">
        <f>SUM(G18:G21)</f>
        <v>42</v>
      </c>
      <c r="I18" s="23">
        <f>SUM(G18:G23)/6</f>
        <v>12.5</v>
      </c>
    </row>
    <row r="19" spans="1:9" ht="14.25">
      <c r="A19" s="1">
        <v>15</v>
      </c>
      <c r="B19" s="1" t="s">
        <v>21</v>
      </c>
      <c r="C19" s="19"/>
      <c r="D19" s="1">
        <v>11</v>
      </c>
      <c r="E19" s="1">
        <v>11</v>
      </c>
      <c r="F19" s="1">
        <f t="shared" si="0"/>
        <v>22</v>
      </c>
      <c r="G19" s="1">
        <v>10</v>
      </c>
      <c r="H19" s="17"/>
      <c r="I19" s="24"/>
    </row>
    <row r="20" spans="1:9" ht="14.25">
      <c r="A20" s="1">
        <v>16</v>
      </c>
      <c r="B20" s="1" t="s">
        <v>27</v>
      </c>
      <c r="C20" s="19"/>
      <c r="D20" s="1">
        <v>4</v>
      </c>
      <c r="E20" s="1">
        <v>19</v>
      </c>
      <c r="F20" s="1">
        <f t="shared" si="0"/>
        <v>23</v>
      </c>
      <c r="G20" s="1">
        <v>12</v>
      </c>
      <c r="H20" s="17"/>
      <c r="I20" s="24"/>
    </row>
    <row r="21" spans="1:9" ht="14.25">
      <c r="A21" s="1">
        <v>17</v>
      </c>
      <c r="B21" s="1" t="s">
        <v>14</v>
      </c>
      <c r="C21" s="19"/>
      <c r="D21" s="1">
        <v>9</v>
      </c>
      <c r="E21" s="1">
        <v>15</v>
      </c>
      <c r="F21" s="1">
        <f t="shared" si="0"/>
        <v>24</v>
      </c>
      <c r="G21" s="1">
        <v>13</v>
      </c>
      <c r="H21" s="17"/>
      <c r="I21" s="24"/>
    </row>
    <row r="22" spans="1:9" ht="14.25">
      <c r="A22" s="1">
        <v>18</v>
      </c>
      <c r="B22" s="1" t="s">
        <v>10</v>
      </c>
      <c r="C22" s="19"/>
      <c r="D22" s="1">
        <v>10</v>
      </c>
      <c r="E22" s="1">
        <v>18</v>
      </c>
      <c r="F22" s="1">
        <f t="shared" si="0"/>
        <v>28</v>
      </c>
      <c r="G22" s="1">
        <v>15</v>
      </c>
      <c r="H22" s="17"/>
      <c r="I22" s="24"/>
    </row>
    <row r="23" spans="1:9" ht="14.25">
      <c r="A23" s="15">
        <v>19</v>
      </c>
      <c r="B23" s="1" t="s">
        <v>18</v>
      </c>
      <c r="C23" s="20"/>
      <c r="D23" s="1">
        <v>19</v>
      </c>
      <c r="E23" s="1">
        <v>12</v>
      </c>
      <c r="F23" s="1">
        <f t="shared" si="0"/>
        <v>31</v>
      </c>
      <c r="G23" s="1">
        <v>18</v>
      </c>
      <c r="H23" s="18"/>
      <c r="I23" s="25"/>
    </row>
  </sheetData>
  <sheetProtection/>
  <mergeCells count="13">
    <mergeCell ref="I5:I9"/>
    <mergeCell ref="I10:I13"/>
    <mergeCell ref="I14:I17"/>
    <mergeCell ref="I18:I23"/>
    <mergeCell ref="C18:C23"/>
    <mergeCell ref="H18:H23"/>
    <mergeCell ref="H5:H9"/>
    <mergeCell ref="H14:H17"/>
    <mergeCell ref="H10:H13"/>
    <mergeCell ref="A1:H1"/>
    <mergeCell ref="C5:C9"/>
    <mergeCell ref="C10:C13"/>
    <mergeCell ref="C14:C17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2007-12-10T22:04:15Z</dcterms:modified>
  <cp:category/>
  <cp:version/>
  <cp:contentType/>
  <cp:contentStatus/>
</cp:coreProperties>
</file>