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120" tabRatio="678" activeTab="3"/>
  </bookViews>
  <sheets>
    <sheet name="Протокол" sheetId="1" r:id="rId1"/>
    <sheet name="Группы" sheetId="2" r:id="rId2"/>
    <sheet name="отделениия" sheetId="3" r:id="rId3"/>
    <sheet name="четвертьфиналы старшие" sheetId="4" r:id="rId4"/>
    <sheet name="полуфиналы 1 отд." sheetId="5" r:id="rId5"/>
  </sheets>
  <definedNames>
    <definedName name="_xlnm._FilterDatabase" localSheetId="4" hidden="1">'полуфиналы 1 отд.'!$A$5:$F$15</definedName>
    <definedName name="_xlnm._FilterDatabase" localSheetId="0" hidden="1">'Протокол'!$A$5:$O$36</definedName>
    <definedName name="_xlnm._FilterDatabase" localSheetId="3" hidden="1">'четвертьфиналы старшие'!$A$5:$F$25</definedName>
  </definedNames>
  <calcPr fullCalcOnLoad="1"/>
</workbook>
</file>

<file path=xl/sharedStrings.xml><?xml version="1.0" encoding="utf-8"?>
<sst xmlns="http://schemas.openxmlformats.org/spreadsheetml/2006/main" count="331" uniqueCount="70">
  <si>
    <t>Щербина Андрей</t>
  </si>
  <si>
    <t>Родина Оксана</t>
  </si>
  <si>
    <t>Волкова Полина</t>
  </si>
  <si>
    <t>Постовская Анна</t>
  </si>
  <si>
    <t>Смуров Александр</t>
  </si>
  <si>
    <t>Комаров Валентин</t>
  </si>
  <si>
    <t>Отд</t>
  </si>
  <si>
    <t>Группа</t>
  </si>
  <si>
    <t>Ерм</t>
  </si>
  <si>
    <t>Р</t>
  </si>
  <si>
    <t>Род</t>
  </si>
  <si>
    <t xml:space="preserve">Фамилия </t>
  </si>
  <si>
    <t>Время вязки узлов</t>
  </si>
  <si>
    <t>Прямой</t>
  </si>
  <si>
    <t>Восьмерка-проводник</t>
  </si>
  <si>
    <t>"Заячьи уши"</t>
  </si>
  <si>
    <t>Австрийский проводник</t>
  </si>
  <si>
    <t>Стремя (петлей)</t>
  </si>
  <si>
    <t>Булинь</t>
  </si>
  <si>
    <t>Проводник одним концом на опоре</t>
  </si>
  <si>
    <t>Схватывающий на опоре (петлей)</t>
  </si>
  <si>
    <t>№ п/п</t>
  </si>
  <si>
    <t>Время с учетом штрафов</t>
  </si>
  <si>
    <t>Время с коэф. для командных зачетов</t>
  </si>
  <si>
    <t>Банин Александр</t>
  </si>
  <si>
    <t>Краснушкина Вера</t>
  </si>
  <si>
    <t>Краденых Андрей</t>
  </si>
  <si>
    <t>С</t>
  </si>
  <si>
    <t>Личный зачет (квалификация).</t>
  </si>
  <si>
    <t>ДТДМ "Хорошево"</t>
  </si>
  <si>
    <t>Дорожкин Алексей</t>
  </si>
  <si>
    <t>Результат команды</t>
  </si>
  <si>
    <t>Место</t>
  </si>
  <si>
    <t>Результат отделения</t>
  </si>
  <si>
    <t>Зачет среди отделений</t>
  </si>
  <si>
    <t>Фамилия, Имя</t>
  </si>
  <si>
    <t>Главный ___________/Олишевский Д.В./</t>
  </si>
  <si>
    <t>Зачет среди групп</t>
  </si>
  <si>
    <t>15 марта 2012 года</t>
  </si>
  <si>
    <t>Протокол результатов IV Первенства ДЮТК "Гадкий Утенок" по вязке узлов.</t>
  </si>
  <si>
    <t>Волков Павел</t>
  </si>
  <si>
    <t>Гончарова Александра</t>
  </si>
  <si>
    <t>Яркова Анна</t>
  </si>
  <si>
    <t>Сайфуллина Зарина</t>
  </si>
  <si>
    <t>Александрова Мария</t>
  </si>
  <si>
    <t>Шнайдер Алексей</t>
  </si>
  <si>
    <t>Валуева Дарья</t>
  </si>
  <si>
    <t>Москаленко Виктор</t>
  </si>
  <si>
    <t>Камышанова Наталия</t>
  </si>
  <si>
    <t>Кульчицкий Никита</t>
  </si>
  <si>
    <t>Москаленко Светлана</t>
  </si>
  <si>
    <t>Петрунин Кирилл</t>
  </si>
  <si>
    <t>Серебряная Екатерина</t>
  </si>
  <si>
    <t>Ничукин Даниил</t>
  </si>
  <si>
    <t>Усанова Олеся</t>
  </si>
  <si>
    <t>АВЩ</t>
  </si>
  <si>
    <t>Головина Юлия</t>
  </si>
  <si>
    <t xml:space="preserve"> -</t>
  </si>
  <si>
    <t>Вишняков Евгений</t>
  </si>
  <si>
    <t>Олишевская Арина</t>
  </si>
  <si>
    <t>Юдаев Сергей</t>
  </si>
  <si>
    <t xml:space="preserve"> - </t>
  </si>
  <si>
    <t>Цветков Алексей</t>
  </si>
  <si>
    <t>Чернецова Даша</t>
  </si>
  <si>
    <t>нет участника</t>
  </si>
  <si>
    <t>четвертьфиналы</t>
  </si>
  <si>
    <t>Протокол результатов IV Первенства ДЮТК 
"Гадкий Утенок" по вязке узлов.</t>
  </si>
  <si>
    <t>Состав полуфиналов для 1 отделения</t>
  </si>
  <si>
    <t>Состав четвертьфиналов у старшей группы</t>
  </si>
  <si>
    <t>В случае отсутствия участников из списка их места могут занять участники не участвовавшие в квалификации при условии вязки набора узлов входящих в 1 тур за 1 мин.40 сек.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</si>
</sst>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2"/>
      <name val="Arial Cyr"/>
      <family val="0"/>
    </font>
    <font>
      <sz val="10"/>
      <color indexed="9"/>
      <name val="Arial Cyr"/>
      <family val="2"/>
    </font>
    <font>
      <sz val="10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4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5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left"/>
    </xf>
    <xf numFmtId="0" fontId="0" fillId="0" borderId="10" xfId="0" applyFill="1" applyBorder="1" applyAlignment="1">
      <alignment/>
    </xf>
    <xf numFmtId="21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5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5" fontId="0" fillId="0" borderId="17" xfId="0" applyNumberFormat="1" applyBorder="1" applyAlignment="1">
      <alignment/>
    </xf>
    <xf numFmtId="0" fontId="0" fillId="0" borderId="18" xfId="0" applyBorder="1" applyAlignment="1">
      <alignment horizontal="center" textRotation="90"/>
    </xf>
    <xf numFmtId="0" fontId="0" fillId="0" borderId="19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/>
    </xf>
    <xf numFmtId="45" fontId="0" fillId="0" borderId="19" xfId="0" applyNumberFormat="1" applyBorder="1" applyAlignment="1">
      <alignment horizontal="center" textRotation="90" wrapText="1"/>
    </xf>
    <xf numFmtId="0" fontId="0" fillId="0" borderId="20" xfId="0" applyBorder="1" applyAlignment="1">
      <alignment horizontal="center" textRotation="90"/>
    </xf>
    <xf numFmtId="0" fontId="0" fillId="0" borderId="21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/>
    </xf>
    <xf numFmtId="45" fontId="0" fillId="0" borderId="21" xfId="0" applyNumberFormat="1" applyBorder="1" applyAlignment="1">
      <alignment horizontal="center" textRotation="90" wrapText="1"/>
    </xf>
    <xf numFmtId="21" fontId="0" fillId="0" borderId="22" xfId="0" applyNumberFormat="1" applyBorder="1" applyAlignment="1">
      <alignment textRotation="90" wrapText="1"/>
    </xf>
    <xf numFmtId="21" fontId="0" fillId="0" borderId="23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center" textRotation="90" wrapText="1"/>
    </xf>
    <xf numFmtId="45" fontId="0" fillId="0" borderId="26" xfId="0" applyNumberFormat="1" applyBorder="1" applyAlignment="1">
      <alignment/>
    </xf>
    <xf numFmtId="45" fontId="0" fillId="0" borderId="27" xfId="0" applyNumberFormat="1" applyBorder="1" applyAlignment="1">
      <alignment/>
    </xf>
    <xf numFmtId="45" fontId="0" fillId="0" borderId="28" xfId="0" applyNumberFormat="1" applyBorder="1" applyAlignment="1">
      <alignment/>
    </xf>
    <xf numFmtId="0" fontId="0" fillId="0" borderId="29" xfId="0" applyBorder="1" applyAlignment="1">
      <alignment horizontal="center" textRotation="90" wrapText="1"/>
    </xf>
    <xf numFmtId="21" fontId="5" fillId="24" borderId="30" xfId="0" applyNumberFormat="1" applyFont="1" applyFill="1" applyBorder="1" applyAlignment="1">
      <alignment/>
    </xf>
    <xf numFmtId="21" fontId="5" fillId="24" borderId="23" xfId="0" applyNumberFormat="1" applyFont="1" applyFill="1" applyBorder="1" applyAlignment="1">
      <alignment/>
    </xf>
    <xf numFmtId="21" fontId="5" fillId="0" borderId="23" xfId="0" applyNumberFormat="1" applyFont="1" applyBorder="1" applyAlignment="1">
      <alignment/>
    </xf>
    <xf numFmtId="21" fontId="5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5" fontId="0" fillId="0" borderId="21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9" xfId="0" applyBorder="1" applyAlignment="1">
      <alignment textRotation="90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5" fontId="0" fillId="0" borderId="41" xfId="0" applyNumberFormat="1" applyBorder="1" applyAlignment="1">
      <alignment horizontal="center" textRotation="90" wrapText="1"/>
    </xf>
    <xf numFmtId="45" fontId="0" fillId="0" borderId="42" xfId="0" applyNumberFormat="1" applyBorder="1" applyAlignment="1">
      <alignment/>
    </xf>
    <xf numFmtId="45" fontId="0" fillId="0" borderId="23" xfId="0" applyNumberFormat="1" applyBorder="1" applyAlignment="1">
      <alignment/>
    </xf>
    <xf numFmtId="45" fontId="0" fillId="0" borderId="31" xfId="0" applyNumberFormat="1" applyBorder="1" applyAlignment="1">
      <alignment/>
    </xf>
    <xf numFmtId="0" fontId="0" fillId="0" borderId="43" xfId="0" applyBorder="1" applyAlignment="1">
      <alignment horizontal="center" textRotation="90" wrapText="1"/>
    </xf>
    <xf numFmtId="45" fontId="0" fillId="0" borderId="44" xfId="0" applyNumberFormat="1" applyBorder="1" applyAlignment="1">
      <alignment/>
    </xf>
    <xf numFmtId="45" fontId="0" fillId="0" borderId="18" xfId="0" applyNumberFormat="1" applyBorder="1" applyAlignment="1">
      <alignment horizontal="center" textRotation="90" wrapText="1"/>
    </xf>
    <xf numFmtId="45" fontId="0" fillId="0" borderId="45" xfId="0" applyNumberFormat="1" applyBorder="1" applyAlignment="1">
      <alignment horizontal="center" textRotation="90" wrapText="1"/>
    </xf>
    <xf numFmtId="0" fontId="0" fillId="0" borderId="46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45" fontId="0" fillId="0" borderId="12" xfId="0" applyNumberFormat="1" applyBorder="1" applyAlignment="1">
      <alignment/>
    </xf>
    <xf numFmtId="0" fontId="0" fillId="0" borderId="45" xfId="0" applyBorder="1" applyAlignment="1">
      <alignment horizontal="center" textRotation="90"/>
    </xf>
    <xf numFmtId="45" fontId="0" fillId="0" borderId="10" xfId="0" applyNumberFormat="1" applyFill="1" applyBorder="1" applyAlignment="1">
      <alignment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45" fontId="0" fillId="0" borderId="14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45" fontId="0" fillId="0" borderId="0" xfId="0" applyNumberFormat="1" applyBorder="1" applyAlignment="1">
      <alignment/>
    </xf>
    <xf numFmtId="45" fontId="0" fillId="0" borderId="35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0" xfId="0" applyFont="1" applyFill="1" applyBorder="1" applyAlignment="1">
      <alignment horizontal="left"/>
    </xf>
    <xf numFmtId="0" fontId="0" fillId="0" borderId="50" xfId="0" applyFill="1" applyBorder="1" applyAlignment="1">
      <alignment horizontal="center"/>
    </xf>
    <xf numFmtId="0" fontId="0" fillId="0" borderId="50" xfId="0" applyFill="1" applyBorder="1" applyAlignment="1">
      <alignment/>
    </xf>
    <xf numFmtId="45" fontId="0" fillId="0" borderId="50" xfId="0" applyNumberFormat="1" applyBorder="1" applyAlignment="1">
      <alignment/>
    </xf>
    <xf numFmtId="21" fontId="0" fillId="0" borderId="21" xfId="0" applyNumberFormat="1" applyBorder="1" applyAlignment="1">
      <alignment/>
    </xf>
    <xf numFmtId="21" fontId="0" fillId="0" borderId="35" xfId="0" applyNumberFormat="1" applyBorder="1" applyAlignment="1">
      <alignment/>
    </xf>
    <xf numFmtId="0" fontId="0" fillId="0" borderId="51" xfId="0" applyFont="1" applyFill="1" applyBorder="1" applyAlignment="1">
      <alignment horizontal="left"/>
    </xf>
    <xf numFmtId="0" fontId="6" fillId="0" borderId="14" xfId="52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left"/>
    </xf>
    <xf numFmtId="0" fontId="6" fillId="0" borderId="17" xfId="52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/>
    </xf>
    <xf numFmtId="45" fontId="3" fillId="0" borderId="10" xfId="0" applyNumberFormat="1" applyFont="1" applyBorder="1" applyAlignment="1">
      <alignment/>
    </xf>
    <xf numFmtId="45" fontId="3" fillId="0" borderId="10" xfId="0" applyNumberFormat="1" applyFont="1" applyFill="1" applyBorder="1" applyAlignment="1">
      <alignment/>
    </xf>
    <xf numFmtId="45" fontId="3" fillId="0" borderId="12" xfId="0" applyNumberFormat="1" applyFont="1" applyBorder="1" applyAlignment="1">
      <alignment/>
    </xf>
    <xf numFmtId="45" fontId="3" fillId="0" borderId="39" xfId="0" applyNumberFormat="1" applyFont="1" applyBorder="1" applyAlignment="1">
      <alignment/>
    </xf>
    <xf numFmtId="45" fontId="3" fillId="0" borderId="40" xfId="0" applyNumberFormat="1" applyFont="1" applyBorder="1" applyAlignment="1">
      <alignment/>
    </xf>
    <xf numFmtId="45" fontId="3" fillId="0" borderId="15" xfId="0" applyNumberFormat="1" applyFont="1" applyBorder="1" applyAlignment="1">
      <alignment/>
    </xf>
    <xf numFmtId="45" fontId="3" fillId="0" borderId="37" xfId="0" applyNumberFormat="1" applyFont="1" applyBorder="1" applyAlignment="1">
      <alignment/>
    </xf>
    <xf numFmtId="45" fontId="3" fillId="0" borderId="16" xfId="0" applyNumberFormat="1" applyFont="1" applyBorder="1" applyAlignment="1">
      <alignment/>
    </xf>
    <xf numFmtId="45" fontId="3" fillId="0" borderId="17" xfId="0" applyNumberFormat="1" applyFont="1" applyBorder="1" applyAlignment="1">
      <alignment/>
    </xf>
    <xf numFmtId="45" fontId="3" fillId="0" borderId="38" xfId="0" applyNumberFormat="1" applyFont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5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6" fillId="0" borderId="17" xfId="52" applyFont="1" applyBorder="1" applyAlignment="1">
      <alignment horizontal="left" vertical="center"/>
      <protection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Члены клуба весна-1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pane ySplit="5" topLeftCell="BM30" activePane="bottomLeft" state="frozen"/>
      <selection pane="topLeft" activeCell="A1" sqref="A1"/>
      <selection pane="bottomLeft" activeCell="I39" sqref="I39"/>
    </sheetView>
  </sheetViews>
  <sheetFormatPr defaultColWidth="9.00390625" defaultRowHeight="12.75"/>
  <cols>
    <col min="1" max="1" width="4.25390625" style="0" customWidth="1"/>
    <col min="2" max="2" width="21.375" style="0" customWidth="1"/>
    <col min="3" max="3" width="3.125" style="68" customWidth="1"/>
    <col min="4" max="4" width="6.75390625" style="0" customWidth="1"/>
    <col min="5" max="5" width="6.125" style="1" customWidth="1"/>
    <col min="6" max="6" width="3.625" style="1" customWidth="1"/>
    <col min="7" max="8" width="5.375" style="1" customWidth="1"/>
    <col min="9" max="9" width="4.375" style="1" customWidth="1"/>
    <col min="10" max="12" width="5.375" style="1" customWidth="1"/>
    <col min="13" max="13" width="5.25390625" style="1" customWidth="1"/>
    <col min="14" max="14" width="6.75390625" style="0" customWidth="1"/>
    <col min="15" max="15" width="5.125" style="0" hidden="1" customWidth="1"/>
    <col min="16" max="16" width="4.625" style="0" customWidth="1"/>
  </cols>
  <sheetData>
    <row r="1" ht="12.75">
      <c r="O1" s="5"/>
    </row>
    <row r="2" spans="1:15" ht="15.75">
      <c r="A2" s="75" t="s">
        <v>39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5">
      <c r="A3" s="76" t="s">
        <v>28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6" ht="17.25" customHeight="1" thickBot="1">
      <c r="A4" t="s">
        <v>38</v>
      </c>
      <c r="P4" s="6" t="s">
        <v>29</v>
      </c>
    </row>
    <row r="5" spans="1:16" ht="100.5" customHeight="1" thickBot="1">
      <c r="A5" s="18" t="s">
        <v>21</v>
      </c>
      <c r="B5" s="19" t="s">
        <v>11</v>
      </c>
      <c r="C5" s="20" t="s">
        <v>6</v>
      </c>
      <c r="D5" s="20" t="s">
        <v>7</v>
      </c>
      <c r="E5" s="50" t="s">
        <v>12</v>
      </c>
      <c r="F5" s="56" t="s">
        <v>13</v>
      </c>
      <c r="G5" s="21" t="s">
        <v>14</v>
      </c>
      <c r="H5" s="21" t="s">
        <v>15</v>
      </c>
      <c r="I5" s="21" t="s">
        <v>16</v>
      </c>
      <c r="J5" s="21" t="s">
        <v>17</v>
      </c>
      <c r="K5" s="21" t="s">
        <v>18</v>
      </c>
      <c r="L5" s="21" t="s">
        <v>19</v>
      </c>
      <c r="M5" s="57" t="s">
        <v>20</v>
      </c>
      <c r="N5" s="54" t="s">
        <v>22</v>
      </c>
      <c r="O5" s="19" t="s">
        <v>23</v>
      </c>
      <c r="P5" s="57" t="s">
        <v>32</v>
      </c>
    </row>
    <row r="6" spans="1:16" ht="12.75">
      <c r="A6" s="48">
        <v>1</v>
      </c>
      <c r="B6" s="101" t="s">
        <v>25</v>
      </c>
      <c r="C6" s="84">
        <v>3</v>
      </c>
      <c r="D6" s="59" t="s">
        <v>8</v>
      </c>
      <c r="E6" s="51">
        <v>0.0007291666666666667</v>
      </c>
      <c r="F6" s="109"/>
      <c r="G6" s="108"/>
      <c r="H6" s="108"/>
      <c r="I6" s="108"/>
      <c r="J6" s="108"/>
      <c r="K6" s="108"/>
      <c r="L6" s="108"/>
      <c r="M6" s="110"/>
      <c r="N6" s="55">
        <f>SUM(E6:M6)</f>
        <v>0.0007291666666666667</v>
      </c>
      <c r="O6" s="63">
        <f>IF(OR(C6="Р",C6="С",C6=3),N6*1.15,IF(C6=1,N6,IF(C6=2,N6*1.1,"???")))</f>
        <v>0.0008385416666666667</v>
      </c>
      <c r="P6" s="49">
        <v>1</v>
      </c>
    </row>
    <row r="7" spans="1:16" ht="12.75">
      <c r="A7" s="14">
        <v>2</v>
      </c>
      <c r="B7" s="7" t="s">
        <v>30</v>
      </c>
      <c r="C7" s="66" t="s">
        <v>27</v>
      </c>
      <c r="D7" s="8" t="s">
        <v>57</v>
      </c>
      <c r="E7" s="52">
        <v>0.0007407407407407407</v>
      </c>
      <c r="F7" s="111"/>
      <c r="G7" s="106"/>
      <c r="H7" s="106"/>
      <c r="I7" s="106"/>
      <c r="J7" s="106"/>
      <c r="K7" s="106"/>
      <c r="L7" s="106"/>
      <c r="M7" s="112"/>
      <c r="N7" s="32">
        <f>SUM(E7:M7)</f>
        <v>0.0007407407407407407</v>
      </c>
      <c r="O7" s="4">
        <f>IF(OR(C7="Р",C7="С",C7=3),N7*1.15,IF(C7=1,N7,IF(C7=2,N7*1.1,"???")))</f>
        <v>0.0008518518518518518</v>
      </c>
      <c r="P7" s="46">
        <v>2</v>
      </c>
    </row>
    <row r="8" spans="1:16" ht="12.75">
      <c r="A8" s="14">
        <v>3</v>
      </c>
      <c r="B8" s="7" t="s">
        <v>63</v>
      </c>
      <c r="C8" s="70" t="s">
        <v>27</v>
      </c>
      <c r="D8" s="2" t="s">
        <v>57</v>
      </c>
      <c r="E8" s="52">
        <v>0.0007638888888888889</v>
      </c>
      <c r="F8" s="111"/>
      <c r="G8" s="106"/>
      <c r="H8" s="106"/>
      <c r="I8" s="106"/>
      <c r="J8" s="106"/>
      <c r="K8" s="106"/>
      <c r="L8" s="106"/>
      <c r="M8" s="112"/>
      <c r="N8" s="32">
        <f>SUM(E8:M8)</f>
        <v>0.0007638888888888889</v>
      </c>
      <c r="O8" s="4">
        <f>IF(OR(C8="Р",C8="С",C8=3),N8*1.15,IF(C8=1,N8,IF(C8=2,N8*1.1,"???")))</f>
        <v>0.0008784722222222222</v>
      </c>
      <c r="P8" s="46">
        <v>3</v>
      </c>
    </row>
    <row r="9" spans="1:16" ht="12.75">
      <c r="A9" s="14">
        <v>4</v>
      </c>
      <c r="B9" s="80" t="s">
        <v>5</v>
      </c>
      <c r="C9" s="69">
        <v>3</v>
      </c>
      <c r="D9" s="8" t="s">
        <v>10</v>
      </c>
      <c r="E9" s="52">
        <v>0.0008449074074074075</v>
      </c>
      <c r="F9" s="111"/>
      <c r="G9" s="106"/>
      <c r="H9" s="106"/>
      <c r="I9" s="106"/>
      <c r="J9" s="107"/>
      <c r="K9" s="106"/>
      <c r="L9" s="106"/>
      <c r="M9" s="112"/>
      <c r="N9" s="32">
        <f>SUM(E9:M9)</f>
        <v>0.0008449074074074075</v>
      </c>
      <c r="O9" s="4">
        <f>IF(OR(C9="Р",C9="С",C9=3),N9*1.15,IF(C9=1,N9,IF(C9=2,N9*1.1,"???")))</f>
        <v>0.0009716435185185186</v>
      </c>
      <c r="P9" s="46">
        <v>4</v>
      </c>
    </row>
    <row r="10" spans="1:16" ht="12.75">
      <c r="A10" s="14">
        <v>5</v>
      </c>
      <c r="B10" s="80" t="s">
        <v>1</v>
      </c>
      <c r="C10" s="69" t="s">
        <v>9</v>
      </c>
      <c r="D10" s="8" t="s">
        <v>10</v>
      </c>
      <c r="E10" s="52">
        <v>0.0008564814814814815</v>
      </c>
      <c r="F10" s="111"/>
      <c r="G10" s="106"/>
      <c r="H10" s="106"/>
      <c r="I10" s="106"/>
      <c r="J10" s="106"/>
      <c r="K10" s="106"/>
      <c r="L10" s="106"/>
      <c r="M10" s="112"/>
      <c r="N10" s="32">
        <f>SUM(E10:M10)</f>
        <v>0.0008564814814814815</v>
      </c>
      <c r="O10" s="4">
        <f>IF(OR(C10="Р",C10="С",C10=3),N10*1.15,IF(C10=1,N10,IF(C10=2,N10*1.1,"???")))</f>
        <v>0.0009849537037037036</v>
      </c>
      <c r="P10" s="46">
        <v>5</v>
      </c>
    </row>
    <row r="11" spans="1:16" ht="12.75">
      <c r="A11" s="14">
        <v>6</v>
      </c>
      <c r="B11" s="67" t="s">
        <v>56</v>
      </c>
      <c r="C11" s="66" t="s">
        <v>9</v>
      </c>
      <c r="D11" s="8" t="s">
        <v>57</v>
      </c>
      <c r="E11" s="52">
        <v>0.0008564814814814815</v>
      </c>
      <c r="F11" s="111"/>
      <c r="G11" s="106"/>
      <c r="H11" s="106"/>
      <c r="I11" s="106"/>
      <c r="J11" s="106"/>
      <c r="K11" s="106"/>
      <c r="L11" s="106"/>
      <c r="M11" s="112"/>
      <c r="N11" s="32">
        <f>SUM(E11:M11)</f>
        <v>0.0008564814814814815</v>
      </c>
      <c r="O11" s="4">
        <f>IF(OR(C11="Р",C11="С",C11=3),N11*1.15,IF(C11=1,N11,IF(C11=2,N11*1.1,"???")))</f>
        <v>0.0009849537037037036</v>
      </c>
      <c r="P11" s="46">
        <v>5</v>
      </c>
    </row>
    <row r="12" spans="1:16" ht="12.75">
      <c r="A12" s="14">
        <v>7</v>
      </c>
      <c r="B12" s="80" t="s">
        <v>26</v>
      </c>
      <c r="C12" s="69">
        <v>3</v>
      </c>
      <c r="D12" s="8" t="s">
        <v>55</v>
      </c>
      <c r="E12" s="52">
        <v>0.0009722222222222221</v>
      </c>
      <c r="F12" s="111"/>
      <c r="G12" s="106"/>
      <c r="H12" s="106"/>
      <c r="I12" s="106"/>
      <c r="J12" s="106"/>
      <c r="K12" s="106"/>
      <c r="L12" s="106"/>
      <c r="M12" s="112"/>
      <c r="N12" s="32">
        <f>SUM(E12:M12)</f>
        <v>0.0009722222222222221</v>
      </c>
      <c r="O12" s="4">
        <f>IF(OR(C12="Р",C12="С",C12=3),N12*1.15,IF(C12=1,N12,IF(C12=2,N12*1.1,"???")))</f>
        <v>0.0011180555555555553</v>
      </c>
      <c r="P12" s="46">
        <v>7</v>
      </c>
    </row>
    <row r="13" spans="1:16" ht="12.75">
      <c r="A13" s="14">
        <v>8</v>
      </c>
      <c r="B13" s="80" t="s">
        <v>48</v>
      </c>
      <c r="C13" s="69">
        <v>2</v>
      </c>
      <c r="D13" s="8" t="s">
        <v>10</v>
      </c>
      <c r="E13" s="52">
        <v>0.0009837962962962964</v>
      </c>
      <c r="F13" s="111"/>
      <c r="G13" s="106"/>
      <c r="H13" s="106"/>
      <c r="I13" s="106"/>
      <c r="J13" s="106"/>
      <c r="K13" s="106"/>
      <c r="L13" s="106"/>
      <c r="M13" s="112"/>
      <c r="N13" s="32">
        <f>SUM(E13:M13)</f>
        <v>0.0009837962962962964</v>
      </c>
      <c r="O13" s="4">
        <f>IF(OR(C13="Р",C13="С",C13=3),N13*1.15,IF(C13=1,N13,IF(C13=2,N13*1.1,"???")))</f>
        <v>0.001082175925925926</v>
      </c>
      <c r="P13" s="46">
        <v>8</v>
      </c>
    </row>
    <row r="14" spans="1:16" ht="12.75">
      <c r="A14" s="14">
        <v>9</v>
      </c>
      <c r="B14" s="61" t="s">
        <v>2</v>
      </c>
      <c r="C14" s="66" t="s">
        <v>27</v>
      </c>
      <c r="D14" s="8" t="s">
        <v>57</v>
      </c>
      <c r="E14" s="52">
        <v>0.0009953703703703704</v>
      </c>
      <c r="F14" s="111"/>
      <c r="G14" s="106"/>
      <c r="H14" s="106"/>
      <c r="I14" s="106"/>
      <c r="J14" s="106"/>
      <c r="K14" s="106"/>
      <c r="L14" s="106"/>
      <c r="M14" s="112"/>
      <c r="N14" s="32">
        <f>SUM(E14:M14)</f>
        <v>0.0009953703703703704</v>
      </c>
      <c r="O14" s="4">
        <f>IF(OR(C14="Р",C14="С",C14=3),N14*1.15,IF(C14=1,N14,IF(C14=2,N14*1.1,"???")))</f>
        <v>0.001144675925925926</v>
      </c>
      <c r="P14" s="46">
        <v>9</v>
      </c>
    </row>
    <row r="15" spans="1:16" ht="12.75">
      <c r="A15" s="14">
        <v>10</v>
      </c>
      <c r="B15" s="80" t="s">
        <v>54</v>
      </c>
      <c r="C15" s="69">
        <v>2</v>
      </c>
      <c r="D15" s="8" t="s">
        <v>10</v>
      </c>
      <c r="E15" s="52">
        <v>0.0010069444444444444</v>
      </c>
      <c r="F15" s="111"/>
      <c r="G15" s="106"/>
      <c r="H15" s="106"/>
      <c r="I15" s="106"/>
      <c r="J15" s="106"/>
      <c r="K15" s="106"/>
      <c r="L15" s="106"/>
      <c r="M15" s="112"/>
      <c r="N15" s="32">
        <f>SUM(E15:M15)</f>
        <v>0.0010069444444444444</v>
      </c>
      <c r="O15" s="4">
        <f>IF(OR(C15="Р",C15="С",C15=3),N15*1.15,IF(C15=1,N15,IF(C15=2,N15*1.1,"???")))</f>
        <v>0.001107638888888889</v>
      </c>
      <c r="P15" s="46">
        <v>10</v>
      </c>
    </row>
    <row r="16" spans="1:16" ht="12.75">
      <c r="A16" s="14">
        <v>11</v>
      </c>
      <c r="B16" s="67" t="s">
        <v>0</v>
      </c>
      <c r="C16" s="66" t="s">
        <v>27</v>
      </c>
      <c r="D16" s="8" t="s">
        <v>57</v>
      </c>
      <c r="E16" s="52">
        <v>0.0010879629629629629</v>
      </c>
      <c r="F16" s="111"/>
      <c r="G16" s="106"/>
      <c r="H16" s="106"/>
      <c r="I16" s="106"/>
      <c r="J16" s="106"/>
      <c r="K16" s="106"/>
      <c r="L16" s="106"/>
      <c r="M16" s="112"/>
      <c r="N16" s="32">
        <f>SUM(E16:M16)</f>
        <v>0.0010879629629629629</v>
      </c>
      <c r="O16" s="4">
        <f>IF(OR(C16="Р",C16="С",C16=3),N16*1.15,IF(C16=1,N16,IF(C16=2,N16*1.1,"???")))</f>
        <v>0.0012511574074074072</v>
      </c>
      <c r="P16" s="46">
        <v>11</v>
      </c>
    </row>
    <row r="17" spans="1:16" ht="12.75">
      <c r="A17" s="14">
        <v>12</v>
      </c>
      <c r="B17" s="61" t="s">
        <v>3</v>
      </c>
      <c r="C17" s="70" t="s">
        <v>27</v>
      </c>
      <c r="D17" s="2" t="s">
        <v>57</v>
      </c>
      <c r="E17" s="52">
        <v>0.0011111111111111111</v>
      </c>
      <c r="F17" s="111"/>
      <c r="G17" s="106"/>
      <c r="H17" s="106"/>
      <c r="I17" s="106"/>
      <c r="J17" s="106"/>
      <c r="K17" s="106"/>
      <c r="L17" s="106"/>
      <c r="M17" s="112"/>
      <c r="N17" s="32">
        <f>SUM(E17:M17)</f>
        <v>0.0011111111111111111</v>
      </c>
      <c r="O17" s="4">
        <f>IF(OR(C17="Р",C17="С",C17=3),N17*1.15,IF(C17=1,N17,IF(C17=2,N17*1.1,"???")))</f>
        <v>0.0012777777777777776</v>
      </c>
      <c r="P17" s="46">
        <v>12</v>
      </c>
    </row>
    <row r="18" spans="1:16" ht="12.75">
      <c r="A18" s="14">
        <v>13</v>
      </c>
      <c r="B18" s="61" t="s">
        <v>24</v>
      </c>
      <c r="C18" s="66" t="s">
        <v>27</v>
      </c>
      <c r="D18" s="8" t="s">
        <v>57</v>
      </c>
      <c r="E18" s="52">
        <v>0.0012268518518518518</v>
      </c>
      <c r="F18" s="111"/>
      <c r="G18" s="106"/>
      <c r="H18" s="106"/>
      <c r="I18" s="106"/>
      <c r="J18" s="106"/>
      <c r="K18" s="106"/>
      <c r="L18" s="106"/>
      <c r="M18" s="112"/>
      <c r="N18" s="32">
        <f>SUM(E18:M18)</f>
        <v>0.0012268518518518518</v>
      </c>
      <c r="O18" s="4">
        <f>IF(OR(C18="Р",C18="С",C18=3),N18*1.15,IF(C18=1,N18,IF(C18=2,N18*1.1,"???")))</f>
        <v>0.0014108796296296295</v>
      </c>
      <c r="P18" s="46">
        <v>13</v>
      </c>
    </row>
    <row r="19" spans="1:16" ht="12.75">
      <c r="A19" s="14">
        <v>14</v>
      </c>
      <c r="B19" s="61" t="s">
        <v>62</v>
      </c>
      <c r="C19" s="70" t="s">
        <v>9</v>
      </c>
      <c r="D19" s="2" t="s">
        <v>61</v>
      </c>
      <c r="E19" s="52">
        <v>0.0012384259259259258</v>
      </c>
      <c r="F19" s="111"/>
      <c r="G19" s="106"/>
      <c r="H19" s="106"/>
      <c r="I19" s="106"/>
      <c r="J19" s="106"/>
      <c r="K19" s="106"/>
      <c r="L19" s="106"/>
      <c r="M19" s="112"/>
      <c r="N19" s="32">
        <f>SUM(E19:M19)</f>
        <v>0.0012384259259259258</v>
      </c>
      <c r="O19" s="4">
        <f>IF(OR(C19="Р",C19="С",C19=3),N19*1.15,IF(C19=1,N19,IF(C19=2,N19*1.1,"???")))</f>
        <v>0.0014241898148148145</v>
      </c>
      <c r="P19" s="46">
        <v>14</v>
      </c>
    </row>
    <row r="20" spans="1:16" ht="12.75">
      <c r="A20" s="14">
        <v>15</v>
      </c>
      <c r="B20" s="80" t="s">
        <v>43</v>
      </c>
      <c r="C20" s="69">
        <v>1</v>
      </c>
      <c r="D20" s="8" t="s">
        <v>55</v>
      </c>
      <c r="E20" s="52">
        <v>0.0010648148148148147</v>
      </c>
      <c r="F20" s="111"/>
      <c r="G20" s="106"/>
      <c r="H20" s="106">
        <v>0.00023148148148148146</v>
      </c>
      <c r="I20" s="106"/>
      <c r="J20" s="106"/>
      <c r="K20" s="106"/>
      <c r="L20" s="106"/>
      <c r="M20" s="112"/>
      <c r="N20" s="32">
        <f>SUM(E20:M20)</f>
        <v>0.001296296296296296</v>
      </c>
      <c r="O20" s="4">
        <f>IF(OR(C20="Р",C20="С",C20=3),N20*1.15,IF(C20=1,N20,IF(C20=2,N20*1.1,"???")))</f>
        <v>0.001296296296296296</v>
      </c>
      <c r="P20" s="46">
        <v>15</v>
      </c>
    </row>
    <row r="21" spans="1:16" ht="12.75">
      <c r="A21" s="14">
        <v>16</v>
      </c>
      <c r="B21" s="82" t="s">
        <v>47</v>
      </c>
      <c r="C21" s="69">
        <v>1</v>
      </c>
      <c r="D21" s="8" t="s">
        <v>8</v>
      </c>
      <c r="E21" s="52">
        <v>0.0013541666666666667</v>
      </c>
      <c r="F21" s="111"/>
      <c r="G21" s="106"/>
      <c r="H21" s="106"/>
      <c r="I21" s="106"/>
      <c r="J21" s="106"/>
      <c r="K21" s="106"/>
      <c r="L21" s="106"/>
      <c r="M21" s="112"/>
      <c r="N21" s="32">
        <f>SUM(E21:M21)</f>
        <v>0.0013541666666666667</v>
      </c>
      <c r="O21" s="4">
        <f>IF(OR(C21="Р",C21="С",C21=3),N21*1.15,IF(C21=1,N21,IF(C21=2,N21*1.1,"???")))</f>
        <v>0.0013541666666666667</v>
      </c>
      <c r="P21" s="46">
        <v>16</v>
      </c>
    </row>
    <row r="22" spans="1:16" ht="12.75">
      <c r="A22" s="14">
        <v>17</v>
      </c>
      <c r="B22" s="61" t="s">
        <v>59</v>
      </c>
      <c r="C22" s="70">
        <v>1</v>
      </c>
      <c r="D22" s="2" t="s">
        <v>61</v>
      </c>
      <c r="E22" s="52">
        <v>0.0013541666666666667</v>
      </c>
      <c r="F22" s="111"/>
      <c r="G22" s="106"/>
      <c r="H22" s="106"/>
      <c r="I22" s="106"/>
      <c r="J22" s="106"/>
      <c r="K22" s="106"/>
      <c r="L22" s="106"/>
      <c r="M22" s="112"/>
      <c r="N22" s="32">
        <f>SUM(E22:M22)</f>
        <v>0.0013541666666666667</v>
      </c>
      <c r="O22" s="4">
        <f>IF(OR(C22="Р",C22="С",C22=3),N22*1.15,IF(C22=1,N22,IF(C22=2,N22*1.1,"???")))</f>
        <v>0.0013541666666666667</v>
      </c>
      <c r="P22" s="46">
        <v>16</v>
      </c>
    </row>
    <row r="23" spans="1:16" ht="12.75">
      <c r="A23" s="14">
        <v>18</v>
      </c>
      <c r="B23" s="80" t="s">
        <v>44</v>
      </c>
      <c r="C23" s="69">
        <v>3</v>
      </c>
      <c r="D23" s="8" t="s">
        <v>8</v>
      </c>
      <c r="E23" s="52">
        <v>0.001400462962962963</v>
      </c>
      <c r="F23" s="111"/>
      <c r="G23" s="106"/>
      <c r="H23" s="106"/>
      <c r="I23" s="106"/>
      <c r="J23" s="106"/>
      <c r="K23" s="106"/>
      <c r="L23" s="106"/>
      <c r="M23" s="112"/>
      <c r="N23" s="32">
        <f>SUM(E23:M23)</f>
        <v>0.001400462962962963</v>
      </c>
      <c r="O23" s="4">
        <f>IF(OR(C23="Р",C23="С",C23=3),N23*1.15,IF(C23=1,N23,IF(C23=2,N23*1.1,"???")))</f>
        <v>0.0016105324074074073</v>
      </c>
      <c r="P23" s="46">
        <v>18</v>
      </c>
    </row>
    <row r="24" spans="1:16" ht="12.75">
      <c r="A24" s="14">
        <v>19</v>
      </c>
      <c r="B24" s="80" t="s">
        <v>42</v>
      </c>
      <c r="C24" s="69">
        <v>1</v>
      </c>
      <c r="D24" s="8" t="s">
        <v>55</v>
      </c>
      <c r="E24" s="52">
        <v>0.001412037037037037</v>
      </c>
      <c r="F24" s="111"/>
      <c r="G24" s="106"/>
      <c r="H24" s="106"/>
      <c r="I24" s="106"/>
      <c r="J24" s="106"/>
      <c r="K24" s="106"/>
      <c r="L24" s="106"/>
      <c r="M24" s="112"/>
      <c r="N24" s="32">
        <f>SUM(E24:M24)</f>
        <v>0.001412037037037037</v>
      </c>
      <c r="O24" s="4">
        <f>IF(OR(C24="Р",C24="С",C24=3),N24*1.15,IF(C24=1,N24,IF(C24=2,N24*1.1,"???")))</f>
        <v>0.001412037037037037</v>
      </c>
      <c r="P24" s="46">
        <v>19</v>
      </c>
    </row>
    <row r="25" spans="1:16" ht="12.75">
      <c r="A25" s="14">
        <v>20</v>
      </c>
      <c r="B25" s="80" t="s">
        <v>46</v>
      </c>
      <c r="C25" s="69">
        <v>1</v>
      </c>
      <c r="D25" s="8" t="s">
        <v>8</v>
      </c>
      <c r="E25" s="52">
        <v>0.0014467592592592594</v>
      </c>
      <c r="F25" s="111"/>
      <c r="G25" s="106"/>
      <c r="H25" s="106"/>
      <c r="I25" s="106"/>
      <c r="J25" s="106"/>
      <c r="K25" s="106"/>
      <c r="L25" s="106"/>
      <c r="M25" s="112"/>
      <c r="N25" s="32">
        <f>SUM(E25:M25)</f>
        <v>0.0014467592592592594</v>
      </c>
      <c r="O25" s="4">
        <f>IF(OR(C25="Р",C25="С",C25=3),N25*1.15,IF(C25=1,N25,IF(C25=2,N25*1.1,"???")))</f>
        <v>0.0014467592592592594</v>
      </c>
      <c r="P25" s="46">
        <v>20</v>
      </c>
    </row>
    <row r="26" spans="1:16" ht="12.75">
      <c r="A26" s="14">
        <v>21</v>
      </c>
      <c r="B26" s="67" t="s">
        <v>4</v>
      </c>
      <c r="C26" s="66" t="s">
        <v>27</v>
      </c>
      <c r="D26" s="8" t="s">
        <v>57</v>
      </c>
      <c r="E26" s="52">
        <v>0.0010532407407407407</v>
      </c>
      <c r="F26" s="111"/>
      <c r="G26" s="106">
        <v>0.00023148148148148146</v>
      </c>
      <c r="H26" s="106">
        <v>0.00023148148148148146</v>
      </c>
      <c r="I26" s="106"/>
      <c r="J26" s="106"/>
      <c r="K26" s="106"/>
      <c r="L26" s="106"/>
      <c r="M26" s="112"/>
      <c r="N26" s="32">
        <f>SUM(E26:M26)</f>
        <v>0.0015162037037037034</v>
      </c>
      <c r="O26" s="4">
        <f>IF(OR(C26="Р",C26="С",C26=3),N26*1.15,IF(C26=1,N26,IF(C26=2,N26*1.1,"???")))</f>
        <v>0.0017436342592592588</v>
      </c>
      <c r="P26" s="46">
        <v>21</v>
      </c>
    </row>
    <row r="27" spans="1:16" ht="12.75">
      <c r="A27" s="14">
        <v>22</v>
      </c>
      <c r="B27" s="61" t="s">
        <v>58</v>
      </c>
      <c r="C27" s="70">
        <v>1</v>
      </c>
      <c r="D27" s="2" t="s">
        <v>55</v>
      </c>
      <c r="E27" s="52">
        <v>0.0015625</v>
      </c>
      <c r="F27" s="111"/>
      <c r="G27" s="106"/>
      <c r="H27" s="106"/>
      <c r="I27" s="106"/>
      <c r="J27" s="106"/>
      <c r="K27" s="106"/>
      <c r="L27" s="106"/>
      <c r="M27" s="112"/>
      <c r="N27" s="32">
        <f>SUM(E27:M27)</f>
        <v>0.0015625</v>
      </c>
      <c r="O27" s="4">
        <f>IF(OR(C27="Р",C27="С",C27=3),N27*1.15,IF(C27=1,N27,IF(C27=2,N27*1.1,"???")))</f>
        <v>0.0015625</v>
      </c>
      <c r="P27" s="46">
        <v>22</v>
      </c>
    </row>
    <row r="28" spans="1:16" ht="12.75">
      <c r="A28" s="14">
        <v>23</v>
      </c>
      <c r="B28" s="80" t="s">
        <v>40</v>
      </c>
      <c r="C28" s="69">
        <v>2</v>
      </c>
      <c r="D28" s="8" t="s">
        <v>55</v>
      </c>
      <c r="E28" s="52">
        <v>0.001365740740740741</v>
      </c>
      <c r="F28" s="111"/>
      <c r="G28" s="106"/>
      <c r="H28" s="106"/>
      <c r="I28" s="106"/>
      <c r="J28" s="106"/>
      <c r="K28" s="106"/>
      <c r="L28" s="106">
        <v>0.00023148148148148146</v>
      </c>
      <c r="M28" s="112"/>
      <c r="N28" s="32">
        <f>SUM(E28:M28)</f>
        <v>0.0015972222222222223</v>
      </c>
      <c r="O28" s="4">
        <f>IF(OR(C28="Р",C28="С",C28=3),N28*1.15,IF(C28=1,N28,IF(C28=2,N28*1.1,"???")))</f>
        <v>0.0017569444444444447</v>
      </c>
      <c r="P28" s="46">
        <v>23</v>
      </c>
    </row>
    <row r="29" spans="1:16" ht="12.75">
      <c r="A29" s="14">
        <v>24</v>
      </c>
      <c r="B29" s="80" t="s">
        <v>45</v>
      </c>
      <c r="C29" s="69">
        <v>2</v>
      </c>
      <c r="D29" s="8" t="s">
        <v>8</v>
      </c>
      <c r="E29" s="52">
        <v>0.0014699074074074074</v>
      </c>
      <c r="F29" s="111"/>
      <c r="G29" s="106">
        <v>0.00023148148148148146</v>
      </c>
      <c r="H29" s="106"/>
      <c r="I29" s="106"/>
      <c r="J29" s="106"/>
      <c r="K29" s="106"/>
      <c r="L29" s="106"/>
      <c r="M29" s="112"/>
      <c r="N29" s="32">
        <f>SUM(E29:M29)</f>
        <v>0.0017013888888888888</v>
      </c>
      <c r="O29" s="4">
        <f>IF(OR(C29="Р",C29="С",C29=3),N29*1.15,IF(C29=1,N29,IF(C29=2,N29*1.1,"???")))</f>
        <v>0.0018715277777777777</v>
      </c>
      <c r="P29" s="46">
        <v>24</v>
      </c>
    </row>
    <row r="30" spans="1:16" ht="12.75">
      <c r="A30" s="14">
        <v>25</v>
      </c>
      <c r="B30" s="61" t="s">
        <v>60</v>
      </c>
      <c r="C30" s="70" t="s">
        <v>27</v>
      </c>
      <c r="D30" s="2" t="s">
        <v>61</v>
      </c>
      <c r="E30" s="52">
        <v>0.001736111111111111</v>
      </c>
      <c r="F30" s="111"/>
      <c r="G30" s="106"/>
      <c r="H30" s="106"/>
      <c r="I30" s="106"/>
      <c r="J30" s="106"/>
      <c r="K30" s="106"/>
      <c r="L30" s="106"/>
      <c r="M30" s="112"/>
      <c r="N30" s="32">
        <f>SUM(E30:M30)</f>
        <v>0.001736111111111111</v>
      </c>
      <c r="O30" s="4">
        <f>IF(OR(C30="Р",C30="С",C30=3),N30*1.15,IF(C30=1,N30,IF(C30=2,N30*1.1,"???")))</f>
        <v>0.0019965277777777776</v>
      </c>
      <c r="P30" s="46">
        <v>25</v>
      </c>
    </row>
    <row r="31" spans="1:16" ht="12.75">
      <c r="A31" s="14">
        <v>26</v>
      </c>
      <c r="B31" s="80" t="s">
        <v>41</v>
      </c>
      <c r="C31" s="69">
        <v>1</v>
      </c>
      <c r="D31" s="8" t="s">
        <v>55</v>
      </c>
      <c r="E31" s="52">
        <v>0.002013888888888889</v>
      </c>
      <c r="F31" s="111"/>
      <c r="G31" s="106"/>
      <c r="H31" s="106"/>
      <c r="I31" s="106"/>
      <c r="J31" s="106"/>
      <c r="K31" s="106"/>
      <c r="L31" s="106"/>
      <c r="M31" s="112"/>
      <c r="N31" s="32">
        <f>SUM(E31:M31)</f>
        <v>0.002013888888888889</v>
      </c>
      <c r="O31" s="4">
        <f>IF(OR(C31="Р",C31="С",C31=3),N31*1.15,IF(C31=1,N31,IF(C31=2,N31*1.1,"???")))</f>
        <v>0.002013888888888889</v>
      </c>
      <c r="P31" s="46">
        <v>26</v>
      </c>
    </row>
    <row r="32" spans="1:16" ht="12.75">
      <c r="A32" s="14">
        <v>27</v>
      </c>
      <c r="B32" s="80" t="s">
        <v>50</v>
      </c>
      <c r="C32" s="69">
        <v>1</v>
      </c>
      <c r="D32" s="8" t="s">
        <v>10</v>
      </c>
      <c r="E32" s="52">
        <v>0.0013773148148148147</v>
      </c>
      <c r="F32" s="111"/>
      <c r="G32" s="106"/>
      <c r="H32" s="106"/>
      <c r="I32" s="106"/>
      <c r="J32" s="106"/>
      <c r="K32" s="106">
        <v>0.0006944444444444445</v>
      </c>
      <c r="L32" s="106"/>
      <c r="M32" s="112"/>
      <c r="N32" s="32">
        <f>SUM(E32:M32)</f>
        <v>0.0020717592592592593</v>
      </c>
      <c r="O32" s="4">
        <f>IF(OR(C32="Р",C32="С",C32=3),N32*1.15,IF(C32=1,N32,IF(C32=2,N32*1.1,"???")))</f>
        <v>0.0020717592592592593</v>
      </c>
      <c r="P32" s="46">
        <v>27</v>
      </c>
    </row>
    <row r="33" spans="1:16" ht="12.75">
      <c r="A33" s="14">
        <v>28</v>
      </c>
      <c r="B33" s="80" t="s">
        <v>49</v>
      </c>
      <c r="C33" s="69">
        <v>1</v>
      </c>
      <c r="D33" s="8" t="s">
        <v>10</v>
      </c>
      <c r="E33" s="52">
        <v>0.001388888888888889</v>
      </c>
      <c r="F33" s="111"/>
      <c r="G33" s="106"/>
      <c r="H33" s="106"/>
      <c r="I33" s="106"/>
      <c r="J33" s="106"/>
      <c r="K33" s="106">
        <v>0.00023148148148148146</v>
      </c>
      <c r="L33" s="106">
        <v>0.0006944444444444445</v>
      </c>
      <c r="M33" s="112"/>
      <c r="N33" s="32">
        <f>SUM(E33:M33)</f>
        <v>0.0023148148148148147</v>
      </c>
      <c r="O33" s="4">
        <f>IF(OR(C33="Р",C33="С",C33=3),N33*1.15,IF(C33=1,N33,IF(C33=2,N33*1.1,"???")))</f>
        <v>0.0023148148148148147</v>
      </c>
      <c r="P33" s="46">
        <v>28</v>
      </c>
    </row>
    <row r="34" spans="1:16" ht="12.75">
      <c r="A34" s="14">
        <v>29</v>
      </c>
      <c r="B34" s="80" t="s">
        <v>53</v>
      </c>
      <c r="C34" s="69">
        <v>1</v>
      </c>
      <c r="D34" s="8" t="s">
        <v>10</v>
      </c>
      <c r="E34" s="52">
        <v>0.0017476851851851852</v>
      </c>
      <c r="F34" s="111"/>
      <c r="G34" s="106"/>
      <c r="H34" s="106"/>
      <c r="I34" s="106"/>
      <c r="J34" s="106"/>
      <c r="K34" s="106"/>
      <c r="L34" s="106">
        <v>0.0006944444444444445</v>
      </c>
      <c r="M34" s="112"/>
      <c r="N34" s="32">
        <f>SUM(E34:M34)</f>
        <v>0.0024421296296296296</v>
      </c>
      <c r="O34" s="4">
        <f>IF(OR(C34="Р",C34="С",C34=3),N34*1.15,IF(C34=1,N34,IF(C34=2,N34*1.1,"???")))</f>
        <v>0.0024421296296296296</v>
      </c>
      <c r="P34" s="46">
        <v>29</v>
      </c>
    </row>
    <row r="35" spans="1:16" ht="12.75">
      <c r="A35" s="14">
        <v>30</v>
      </c>
      <c r="B35" s="81" t="s">
        <v>51</v>
      </c>
      <c r="C35" s="69">
        <v>2</v>
      </c>
      <c r="D35" s="8" t="s">
        <v>10</v>
      </c>
      <c r="E35" s="52">
        <v>0.0024537037037037036</v>
      </c>
      <c r="F35" s="111"/>
      <c r="G35" s="106">
        <v>0.00023148148148148146</v>
      </c>
      <c r="H35" s="106"/>
      <c r="I35" s="106"/>
      <c r="J35" s="106"/>
      <c r="K35" s="106"/>
      <c r="L35" s="106">
        <v>0.00023148148148148146</v>
      </c>
      <c r="M35" s="112"/>
      <c r="N35" s="32">
        <f>SUM(E35:M35)</f>
        <v>0.0029166666666666664</v>
      </c>
      <c r="O35" s="4">
        <f>IF(OR(C35="Р",C35="С",C35=3),N35*1.15,IF(C35=1,N35,IF(C35=2,N35*1.1,"???")))</f>
        <v>0.0032083333333333334</v>
      </c>
      <c r="P35" s="46">
        <v>30</v>
      </c>
    </row>
    <row r="36" spans="1:16" ht="13.5" thickBot="1">
      <c r="A36" s="15">
        <v>31</v>
      </c>
      <c r="B36" s="116" t="s">
        <v>52</v>
      </c>
      <c r="C36" s="86">
        <v>1</v>
      </c>
      <c r="D36" s="87" t="s">
        <v>10</v>
      </c>
      <c r="E36" s="53">
        <v>0.001574074074074074</v>
      </c>
      <c r="F36" s="113"/>
      <c r="G36" s="114"/>
      <c r="H36" s="114"/>
      <c r="I36" s="114"/>
      <c r="J36" s="114">
        <v>0.0006944444444444445</v>
      </c>
      <c r="K36" s="114">
        <v>0.0006944444444444445</v>
      </c>
      <c r="L36" s="114"/>
      <c r="M36" s="115"/>
      <c r="N36" s="33">
        <f>SUM(E36:M36)</f>
        <v>0.0029629629629629632</v>
      </c>
      <c r="O36" s="17">
        <f>IF(OR(C36="Р",C36="С",C36=3),N36*1.15,IF(C36=1,N36,IF(C36=2,N36*1.1,"???")))</f>
        <v>0.0029629629629629632</v>
      </c>
      <c r="P36" s="47">
        <v>31</v>
      </c>
    </row>
    <row r="38" ht="12.75">
      <c r="B38" t="s">
        <v>36</v>
      </c>
    </row>
  </sheetData>
  <sheetProtection/>
  <autoFilter ref="A5:O36"/>
  <mergeCells count="2">
    <mergeCell ref="A2:O2"/>
    <mergeCell ref="A3:O3"/>
  </mergeCells>
  <printOptions/>
  <pageMargins left="0.42" right="0.49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6">
      <selection activeCell="A4" sqref="A4"/>
    </sheetView>
  </sheetViews>
  <sheetFormatPr defaultColWidth="9.00390625" defaultRowHeight="12.75"/>
  <cols>
    <col min="1" max="1" width="4.25390625" style="0" customWidth="1"/>
    <col min="2" max="2" width="21.375" style="0" customWidth="1"/>
    <col min="3" max="3" width="3.125" style="0" customWidth="1"/>
    <col min="4" max="4" width="5.875" style="0" customWidth="1"/>
    <col min="5" max="5" width="8.625" style="1" customWidth="1"/>
    <col min="6" max="11" width="5.375" style="1" customWidth="1"/>
    <col min="12" max="12" width="7.25390625" style="1" customWidth="1"/>
    <col min="13" max="13" width="7.375" style="1" customWidth="1"/>
    <col min="14" max="14" width="8.75390625" style="0" customWidth="1"/>
    <col min="16" max="16" width="9.125" style="9" customWidth="1"/>
    <col min="17" max="17" width="5.125" style="0" customWidth="1"/>
  </cols>
  <sheetData>
    <row r="1" ht="12.75">
      <c r="O1" s="5"/>
    </row>
    <row r="2" spans="1:15" ht="15.75">
      <c r="A2" s="75" t="s">
        <v>39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5">
      <c r="A3" s="76" t="s">
        <v>37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17.25" customHeight="1" thickBot="1">
      <c r="A4" t="s">
        <v>38</v>
      </c>
      <c r="O4" s="6" t="s">
        <v>29</v>
      </c>
    </row>
    <row r="5" spans="1:17" ht="76.5" customHeight="1" thickBot="1">
      <c r="A5" s="22" t="s">
        <v>21</v>
      </c>
      <c r="B5" s="23" t="s">
        <v>35</v>
      </c>
      <c r="C5" s="24" t="s">
        <v>6</v>
      </c>
      <c r="D5" s="24" t="s">
        <v>7</v>
      </c>
      <c r="E5" s="25" t="s">
        <v>12</v>
      </c>
      <c r="F5" s="25" t="s">
        <v>13</v>
      </c>
      <c r="G5" s="25" t="s">
        <v>14</v>
      </c>
      <c r="H5" s="25" t="s">
        <v>15</v>
      </c>
      <c r="I5" s="25" t="s">
        <v>16</v>
      </c>
      <c r="J5" s="25" t="s">
        <v>17</v>
      </c>
      <c r="K5" s="25" t="s">
        <v>18</v>
      </c>
      <c r="L5" s="25" t="s">
        <v>19</v>
      </c>
      <c r="M5" s="25" t="s">
        <v>20</v>
      </c>
      <c r="N5" s="34" t="s">
        <v>22</v>
      </c>
      <c r="O5" s="30" t="s">
        <v>23</v>
      </c>
      <c r="P5" s="26" t="s">
        <v>31</v>
      </c>
      <c r="Q5" s="26" t="s">
        <v>32</v>
      </c>
    </row>
    <row r="6" spans="1:17" ht="12.75">
      <c r="A6" s="11">
        <v>1</v>
      </c>
      <c r="B6" s="88" t="s">
        <v>5</v>
      </c>
      <c r="C6" s="89">
        <v>3</v>
      </c>
      <c r="D6" s="28" t="s">
        <v>10</v>
      </c>
      <c r="E6" s="13">
        <v>0.0008449074074074075</v>
      </c>
      <c r="F6" s="13"/>
      <c r="G6" s="13"/>
      <c r="H6" s="13"/>
      <c r="I6" s="13"/>
      <c r="J6" s="90"/>
      <c r="K6" s="13"/>
      <c r="L6" s="13"/>
      <c r="M6" s="13"/>
      <c r="N6" s="13">
        <f>SUM(E6:M6)</f>
        <v>0.0008449074074074075</v>
      </c>
      <c r="O6" s="13">
        <f>IF(OR(C6="Р",C6="С",C6=3),N6*1.15,IF(C6=1,N6,IF(C6=2,N6*1.1,"???")))</f>
        <v>0.0009716435185185186</v>
      </c>
      <c r="P6" s="35">
        <f>SUM(O6:O10)</f>
        <v>0.006218171296296296</v>
      </c>
      <c r="Q6" s="77">
        <v>1</v>
      </c>
    </row>
    <row r="7" spans="1:17" ht="12.75">
      <c r="A7" s="14">
        <v>2</v>
      </c>
      <c r="B7" s="80" t="s">
        <v>1</v>
      </c>
      <c r="C7" s="69" t="s">
        <v>9</v>
      </c>
      <c r="D7" s="8" t="s">
        <v>10</v>
      </c>
      <c r="E7" s="4">
        <v>0.0008564814814814815</v>
      </c>
      <c r="F7" s="4"/>
      <c r="G7" s="4"/>
      <c r="H7" s="4"/>
      <c r="I7" s="4"/>
      <c r="J7" s="4"/>
      <c r="K7" s="4"/>
      <c r="L7" s="4"/>
      <c r="M7" s="4"/>
      <c r="N7" s="4">
        <f>SUM(E7:M7)</f>
        <v>0.0008564814814814815</v>
      </c>
      <c r="O7" s="4">
        <f>IF(OR(C7="Р",C7="С",C7=3),N7*1.15,IF(C7=1,N7,IF(C7=2,N7*1.1,"???")))</f>
        <v>0.0009849537037037036</v>
      </c>
      <c r="P7" s="36">
        <f>P6</f>
        <v>0.006218171296296296</v>
      </c>
      <c r="Q7" s="78"/>
    </row>
    <row r="8" spans="1:17" ht="12.75">
      <c r="A8" s="14">
        <v>3</v>
      </c>
      <c r="B8" s="80" t="s">
        <v>48</v>
      </c>
      <c r="C8" s="69">
        <v>2</v>
      </c>
      <c r="D8" s="8" t="s">
        <v>10</v>
      </c>
      <c r="E8" s="4">
        <v>0.0009837962962962964</v>
      </c>
      <c r="F8" s="4"/>
      <c r="G8" s="4"/>
      <c r="H8" s="4"/>
      <c r="I8" s="4"/>
      <c r="J8" s="4"/>
      <c r="K8" s="4"/>
      <c r="L8" s="4"/>
      <c r="M8" s="4"/>
      <c r="N8" s="4">
        <f>SUM(E8:M8)</f>
        <v>0.0009837962962962964</v>
      </c>
      <c r="O8" s="4">
        <f>IF(OR(C8="Р",C8="С",C8=3),N8*1.15,IF(C8=1,N8,IF(C8=2,N8*1.1,"???")))</f>
        <v>0.001082175925925926</v>
      </c>
      <c r="P8" s="27">
        <f>P6</f>
        <v>0.006218171296296296</v>
      </c>
      <c r="Q8" s="78"/>
    </row>
    <row r="9" spans="1:17" ht="12.75">
      <c r="A9" s="14">
        <v>4</v>
      </c>
      <c r="B9" s="80" t="s">
        <v>54</v>
      </c>
      <c r="C9" s="69">
        <v>2</v>
      </c>
      <c r="D9" s="8" t="s">
        <v>10</v>
      </c>
      <c r="E9" s="4">
        <v>0.0010069444444444444</v>
      </c>
      <c r="F9" s="4"/>
      <c r="G9" s="4"/>
      <c r="H9" s="4"/>
      <c r="I9" s="4"/>
      <c r="J9" s="4"/>
      <c r="K9" s="4"/>
      <c r="L9" s="4"/>
      <c r="M9" s="4"/>
      <c r="N9" s="4">
        <f>SUM(E9:M9)</f>
        <v>0.0010069444444444444</v>
      </c>
      <c r="O9" s="4">
        <f>IF(OR(C9="Р",C9="С",C9=3),N9*1.15,IF(C9=1,N9,IF(C9=2,N9*1.1,"???")))</f>
        <v>0.001107638888888889</v>
      </c>
      <c r="P9" s="37">
        <f>P6</f>
        <v>0.006218171296296296</v>
      </c>
      <c r="Q9" s="78"/>
    </row>
    <row r="10" spans="1:17" ht="13.5" thickBot="1">
      <c r="A10" s="15">
        <v>5</v>
      </c>
      <c r="B10" s="85" t="s">
        <v>50</v>
      </c>
      <c r="C10" s="86">
        <v>1</v>
      </c>
      <c r="D10" s="87" t="s">
        <v>10</v>
      </c>
      <c r="E10" s="17">
        <v>0.0013773148148148147</v>
      </c>
      <c r="F10" s="17"/>
      <c r="G10" s="17"/>
      <c r="H10" s="17"/>
      <c r="I10" s="17"/>
      <c r="J10" s="17"/>
      <c r="K10" s="17">
        <v>0.0006944444444444445</v>
      </c>
      <c r="L10" s="17"/>
      <c r="M10" s="17"/>
      <c r="N10" s="17">
        <f>SUM(E10:M10)</f>
        <v>0.0020717592592592593</v>
      </c>
      <c r="O10" s="17">
        <f>IF(OR(C10="Р",C10="С",C10=3),N10*1.15,IF(C10=1,N10,IF(C10=2,N10*1.1,"???")))</f>
        <v>0.0020717592592592593</v>
      </c>
      <c r="P10" s="38">
        <f>P6</f>
        <v>0.006218171296296296</v>
      </c>
      <c r="Q10" s="79"/>
    </row>
    <row r="11" spans="1:17" ht="12.75">
      <c r="A11" s="11">
        <v>6</v>
      </c>
      <c r="B11" s="88" t="s">
        <v>25</v>
      </c>
      <c r="C11" s="89">
        <v>3</v>
      </c>
      <c r="D11" s="28" t="s">
        <v>8</v>
      </c>
      <c r="E11" s="13">
        <v>0.0007291666666666667</v>
      </c>
      <c r="F11" s="13"/>
      <c r="G11" s="13"/>
      <c r="H11" s="13"/>
      <c r="I11" s="13"/>
      <c r="J11" s="13"/>
      <c r="K11" s="13"/>
      <c r="L11" s="13"/>
      <c r="M11" s="13"/>
      <c r="N11" s="13">
        <f>SUM(E11:M11)</f>
        <v>0.0007291666666666667</v>
      </c>
      <c r="O11" s="13">
        <f>IF(OR(C11="Р",C11="С",C11=3),N11*1.15,IF(C11=1,N11,IF(C11=2,N11*1.1,"???")))</f>
        <v>0.0008385416666666667</v>
      </c>
      <c r="P11" s="35">
        <f>SUM(O11:O15)</f>
        <v>0.007121527777777777</v>
      </c>
      <c r="Q11" s="77">
        <v>2</v>
      </c>
    </row>
    <row r="12" spans="1:17" ht="12.75">
      <c r="A12" s="14">
        <v>7</v>
      </c>
      <c r="B12" s="82" t="s">
        <v>47</v>
      </c>
      <c r="C12" s="69">
        <v>1</v>
      </c>
      <c r="D12" s="8" t="s">
        <v>8</v>
      </c>
      <c r="E12" s="4">
        <v>0.0013541666666666667</v>
      </c>
      <c r="F12" s="4"/>
      <c r="G12" s="4"/>
      <c r="H12" s="4"/>
      <c r="I12" s="4"/>
      <c r="J12" s="4"/>
      <c r="K12" s="4"/>
      <c r="L12" s="4"/>
      <c r="M12" s="4"/>
      <c r="N12" s="4">
        <f>SUM(E12:M12)</f>
        <v>0.0013541666666666667</v>
      </c>
      <c r="O12" s="4">
        <f>IF(OR(C12="Р",C12="С",C12=3),N12*1.15,IF(C12=1,N12,IF(C12=2,N12*1.1,"???")))</f>
        <v>0.0013541666666666667</v>
      </c>
      <c r="P12" s="36">
        <f>P11</f>
        <v>0.007121527777777777</v>
      </c>
      <c r="Q12" s="78"/>
    </row>
    <row r="13" spans="1:17" ht="12.75">
      <c r="A13" s="14">
        <v>8</v>
      </c>
      <c r="B13" s="80" t="s">
        <v>46</v>
      </c>
      <c r="C13" s="69">
        <v>1</v>
      </c>
      <c r="D13" s="8" t="s">
        <v>8</v>
      </c>
      <c r="E13" s="4">
        <v>0.0014467592592592594</v>
      </c>
      <c r="F13" s="4"/>
      <c r="G13" s="4"/>
      <c r="H13" s="4"/>
      <c r="I13" s="4"/>
      <c r="J13" s="4"/>
      <c r="K13" s="4"/>
      <c r="L13" s="4"/>
      <c r="M13" s="4"/>
      <c r="N13" s="4">
        <f>SUM(E13:M13)</f>
        <v>0.0014467592592592594</v>
      </c>
      <c r="O13" s="4">
        <f>IF(OR(C13="Р",C13="С",C13=3),N13*1.15,IF(C13=1,N13,IF(C13=2,N13*1.1,"???")))</f>
        <v>0.0014467592592592594</v>
      </c>
      <c r="P13" s="27">
        <f>P11</f>
        <v>0.007121527777777777</v>
      </c>
      <c r="Q13" s="78"/>
    </row>
    <row r="14" spans="1:17" ht="12.75">
      <c r="A14" s="14">
        <v>9</v>
      </c>
      <c r="B14" s="80" t="s">
        <v>44</v>
      </c>
      <c r="C14" s="69">
        <v>3</v>
      </c>
      <c r="D14" s="8" t="s">
        <v>8</v>
      </c>
      <c r="E14" s="4">
        <v>0.001400462962962963</v>
      </c>
      <c r="F14" s="4"/>
      <c r="G14" s="4"/>
      <c r="H14" s="4"/>
      <c r="I14" s="4"/>
      <c r="J14" s="4"/>
      <c r="K14" s="4"/>
      <c r="L14" s="4"/>
      <c r="M14" s="4"/>
      <c r="N14" s="4">
        <f>SUM(E14:M14)</f>
        <v>0.001400462962962963</v>
      </c>
      <c r="O14" s="4">
        <f>IF(OR(C14="Р",C14="С",C14=3),N14*1.15,IF(C14=1,N14,IF(C14=2,N14*1.1,"???")))</f>
        <v>0.0016105324074074073</v>
      </c>
      <c r="P14" s="37">
        <f>P11</f>
        <v>0.007121527777777777</v>
      </c>
      <c r="Q14" s="78"/>
    </row>
    <row r="15" spans="1:17" ht="13.5" thickBot="1">
      <c r="A15" s="15">
        <v>10</v>
      </c>
      <c r="B15" s="85" t="s">
        <v>45</v>
      </c>
      <c r="C15" s="86">
        <v>2</v>
      </c>
      <c r="D15" s="87" t="s">
        <v>8</v>
      </c>
      <c r="E15" s="17">
        <v>0.0014699074074074074</v>
      </c>
      <c r="F15" s="17"/>
      <c r="G15" s="17">
        <v>0.00023148148148148146</v>
      </c>
      <c r="H15" s="17"/>
      <c r="I15" s="17"/>
      <c r="J15" s="17"/>
      <c r="K15" s="17"/>
      <c r="L15" s="17"/>
      <c r="M15" s="17"/>
      <c r="N15" s="17">
        <f>SUM(E15:M15)</f>
        <v>0.0017013888888888888</v>
      </c>
      <c r="O15" s="17">
        <f>IF(OR(C15="Р",C15="С",C15=3),N15*1.15,IF(C15=1,N15,IF(C15=2,N15*1.1,"???")))</f>
        <v>0.0018715277777777777</v>
      </c>
      <c r="P15" s="38">
        <f>P11</f>
        <v>0.007121527777777777</v>
      </c>
      <c r="Q15" s="79"/>
    </row>
    <row r="16" spans="1:17" ht="12.75">
      <c r="A16" s="11">
        <v>11</v>
      </c>
      <c r="B16" s="88" t="s">
        <v>26</v>
      </c>
      <c r="C16" s="89">
        <v>3</v>
      </c>
      <c r="D16" s="28" t="s">
        <v>55</v>
      </c>
      <c r="E16" s="13">
        <v>0.0009722222222222221</v>
      </c>
      <c r="F16" s="13"/>
      <c r="G16" s="13"/>
      <c r="H16" s="13"/>
      <c r="I16" s="13"/>
      <c r="J16" s="13"/>
      <c r="K16" s="13"/>
      <c r="L16" s="13"/>
      <c r="M16" s="13"/>
      <c r="N16" s="13">
        <f>SUM(E16:M16)</f>
        <v>0.0009722222222222221</v>
      </c>
      <c r="O16" s="13">
        <f>IF(OR(C16="Р",C16="С",C16=3),N16*1.15,IF(C16=1,N16,IF(C16=2,N16*1.1,"???")))</f>
        <v>0.0011180555555555553</v>
      </c>
      <c r="P16" s="35">
        <f>SUM(O16:O20)</f>
        <v>0.007145833333333334</v>
      </c>
      <c r="Q16" s="77">
        <v>3</v>
      </c>
    </row>
    <row r="17" spans="1:17" ht="12.75">
      <c r="A17" s="14">
        <v>12</v>
      </c>
      <c r="B17" s="80" t="s">
        <v>43</v>
      </c>
      <c r="C17" s="69">
        <v>1</v>
      </c>
      <c r="D17" s="8" t="s">
        <v>55</v>
      </c>
      <c r="E17" s="4">
        <v>0.0010648148148148147</v>
      </c>
      <c r="F17" s="4"/>
      <c r="G17" s="4"/>
      <c r="H17" s="4">
        <v>0.00023148148148148146</v>
      </c>
      <c r="I17" s="4"/>
      <c r="J17" s="4"/>
      <c r="K17" s="4"/>
      <c r="L17" s="4"/>
      <c r="M17" s="4"/>
      <c r="N17" s="4">
        <f>SUM(E17:M17)</f>
        <v>0.001296296296296296</v>
      </c>
      <c r="O17" s="4">
        <f>IF(OR(C17="Р",C17="С",C17=3),N17*1.15,IF(C17=1,N17,IF(C17=2,N17*1.1,"???")))</f>
        <v>0.001296296296296296</v>
      </c>
      <c r="P17" s="36">
        <f>P16</f>
        <v>0.007145833333333334</v>
      </c>
      <c r="Q17" s="78"/>
    </row>
    <row r="18" spans="1:17" ht="12.75">
      <c r="A18" s="14">
        <v>13</v>
      </c>
      <c r="B18" s="80" t="s">
        <v>42</v>
      </c>
      <c r="C18" s="69">
        <v>1</v>
      </c>
      <c r="D18" s="8" t="s">
        <v>55</v>
      </c>
      <c r="E18" s="4">
        <v>0.001412037037037037</v>
      </c>
      <c r="F18" s="4"/>
      <c r="G18" s="4"/>
      <c r="H18" s="4"/>
      <c r="I18" s="4"/>
      <c r="J18" s="4"/>
      <c r="K18" s="4"/>
      <c r="L18" s="4"/>
      <c r="M18" s="4"/>
      <c r="N18" s="4">
        <f>SUM(E18:M18)</f>
        <v>0.001412037037037037</v>
      </c>
      <c r="O18" s="4">
        <f>IF(OR(C18="Р",C18="С",C18=3),N18*1.15,IF(C18=1,N18,IF(C18=2,N18*1.1,"???")))</f>
        <v>0.001412037037037037</v>
      </c>
      <c r="P18" s="27">
        <f>P16</f>
        <v>0.007145833333333334</v>
      </c>
      <c r="Q18" s="78"/>
    </row>
    <row r="19" spans="1:17" ht="12.75">
      <c r="A19" s="14">
        <v>14</v>
      </c>
      <c r="B19" s="61" t="s">
        <v>58</v>
      </c>
      <c r="C19" s="70">
        <v>1</v>
      </c>
      <c r="D19" s="2" t="s">
        <v>55</v>
      </c>
      <c r="E19" s="4">
        <v>0.0015625</v>
      </c>
      <c r="F19" s="4"/>
      <c r="G19" s="4"/>
      <c r="H19" s="4"/>
      <c r="I19" s="4"/>
      <c r="J19" s="4"/>
      <c r="K19" s="4"/>
      <c r="L19" s="4"/>
      <c r="M19" s="4"/>
      <c r="N19" s="4">
        <f>SUM(E19:M19)</f>
        <v>0.0015625</v>
      </c>
      <c r="O19" s="4">
        <f>IF(OR(C19="Р",C19="С",C19=3),N19*1.15,IF(C19=1,N19,IF(C19=2,N19*1.1,"???")))</f>
        <v>0.0015625</v>
      </c>
      <c r="P19" s="37">
        <f>P16</f>
        <v>0.007145833333333334</v>
      </c>
      <c r="Q19" s="78"/>
    </row>
    <row r="20" spans="1:17" ht="13.5" thickBot="1">
      <c r="A20" s="15">
        <v>15</v>
      </c>
      <c r="B20" s="85" t="s">
        <v>40</v>
      </c>
      <c r="C20" s="86">
        <v>2</v>
      </c>
      <c r="D20" s="87" t="s">
        <v>55</v>
      </c>
      <c r="E20" s="17">
        <v>0.001365740740740741</v>
      </c>
      <c r="F20" s="17"/>
      <c r="G20" s="17"/>
      <c r="H20" s="17"/>
      <c r="I20" s="17"/>
      <c r="J20" s="17"/>
      <c r="K20" s="17"/>
      <c r="L20" s="17">
        <v>0.00023148148148148146</v>
      </c>
      <c r="M20" s="17"/>
      <c r="N20" s="17">
        <f>SUM(E20:M20)</f>
        <v>0.0015972222222222223</v>
      </c>
      <c r="O20" s="17">
        <f>IF(OR(C20="Р",C20="С",C20=3),N20*1.15,IF(C20=1,N20,IF(C20=2,N20*1.1,"???")))</f>
        <v>0.0017569444444444447</v>
      </c>
      <c r="P20" s="38">
        <f>P16</f>
        <v>0.007145833333333334</v>
      </c>
      <c r="Q20" s="79"/>
    </row>
    <row r="23" ht="12.75">
      <c r="B23" t="s">
        <v>36</v>
      </c>
    </row>
  </sheetData>
  <sheetProtection/>
  <mergeCells count="5">
    <mergeCell ref="A2:O2"/>
    <mergeCell ref="A3:O3"/>
    <mergeCell ref="Q6:Q10"/>
    <mergeCell ref="Q11:Q15"/>
    <mergeCell ref="Q16:Q20"/>
  </mergeCells>
  <printOptions/>
  <pageMargins left="0.75" right="0.75" top="0.56" bottom="0.54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pane ySplit="5" topLeftCell="BM15" activePane="bottomLeft" state="frozen"/>
      <selection pane="topLeft" activeCell="A1" sqref="A1"/>
      <selection pane="bottomLeft" activeCell="B42" sqref="B42"/>
    </sheetView>
  </sheetViews>
  <sheetFormatPr defaultColWidth="9.00390625" defaultRowHeight="12.75"/>
  <cols>
    <col min="1" max="1" width="4.25390625" style="0" customWidth="1"/>
    <col min="2" max="2" width="21.375" style="0" customWidth="1"/>
    <col min="3" max="3" width="3.125" style="0" customWidth="1"/>
    <col min="4" max="4" width="6.75390625" style="0" customWidth="1"/>
    <col min="5" max="5" width="6.75390625" style="1" customWidth="1"/>
    <col min="6" max="11" width="5.375" style="1" customWidth="1"/>
    <col min="12" max="12" width="6.125" style="1" customWidth="1"/>
    <col min="13" max="13" width="6.00390625" style="1" customWidth="1"/>
    <col min="14" max="14" width="5.75390625" style="0" customWidth="1"/>
    <col min="15" max="15" width="6.125" style="0" customWidth="1"/>
    <col min="16" max="16" width="7.125" style="0" customWidth="1"/>
    <col min="17" max="17" width="4.125" style="0" customWidth="1"/>
  </cols>
  <sheetData>
    <row r="1" ht="12.75">
      <c r="O1" s="5"/>
    </row>
    <row r="2" spans="1:17" ht="15.75">
      <c r="A2" s="75" t="s">
        <v>39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15">
      <c r="A3" s="76" t="s">
        <v>34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ht="17.25" customHeight="1" thickBot="1">
      <c r="A4" t="s">
        <v>38</v>
      </c>
      <c r="Q4" s="6" t="s">
        <v>29</v>
      </c>
    </row>
    <row r="5" spans="1:17" ht="96.75" customHeight="1" thickBot="1">
      <c r="A5" s="18" t="s">
        <v>21</v>
      </c>
      <c r="B5" s="19" t="s">
        <v>35</v>
      </c>
      <c r="C5" s="20" t="s">
        <v>6</v>
      </c>
      <c r="D5" s="20" t="s">
        <v>7</v>
      </c>
      <c r="E5" s="21" t="s">
        <v>12</v>
      </c>
      <c r="F5" s="21" t="s">
        <v>13</v>
      </c>
      <c r="G5" s="21" t="s">
        <v>14</v>
      </c>
      <c r="H5" s="21" t="s">
        <v>15</v>
      </c>
      <c r="I5" s="21" t="s">
        <v>16</v>
      </c>
      <c r="J5" s="21" t="s">
        <v>17</v>
      </c>
      <c r="K5" s="21" t="s">
        <v>18</v>
      </c>
      <c r="L5" s="21" t="s">
        <v>19</v>
      </c>
      <c r="M5" s="21" t="s">
        <v>20</v>
      </c>
      <c r="N5" s="19" t="s">
        <v>22</v>
      </c>
      <c r="O5" s="19" t="s">
        <v>23</v>
      </c>
      <c r="P5" s="45" t="s">
        <v>33</v>
      </c>
      <c r="Q5" s="57" t="s">
        <v>32</v>
      </c>
    </row>
    <row r="6" spans="1:17" ht="12.75">
      <c r="A6" s="11">
        <v>1</v>
      </c>
      <c r="B6" s="62" t="s">
        <v>30</v>
      </c>
      <c r="C6" s="102" t="s">
        <v>27</v>
      </c>
      <c r="D6" s="28" t="s">
        <v>57</v>
      </c>
      <c r="E6" s="13">
        <v>0.0007407407407407407</v>
      </c>
      <c r="F6" s="13"/>
      <c r="G6" s="13"/>
      <c r="H6" s="13"/>
      <c r="I6" s="13"/>
      <c r="J6" s="13"/>
      <c r="K6" s="13"/>
      <c r="L6" s="13"/>
      <c r="M6" s="13"/>
      <c r="N6" s="13">
        <f>SUM(E6:M6)</f>
        <v>0.0007407407407407407</v>
      </c>
      <c r="O6" s="13">
        <f>IF(OR(C6="Р",C6="С",C6=3),N6*1.15,IF(C6=1,N6,IF(C6=2,N6*1.1,"???")))</f>
        <v>0.0008518518518518518</v>
      </c>
      <c r="P6" s="42">
        <f>SUM(O6:O13)</f>
        <v>0.008784722222222222</v>
      </c>
      <c r="Q6" s="39">
        <v>1</v>
      </c>
    </row>
    <row r="7" spans="1:17" ht="12.75">
      <c r="A7" s="14">
        <v>2</v>
      </c>
      <c r="B7" s="61" t="s">
        <v>63</v>
      </c>
      <c r="C7" s="70" t="s">
        <v>27</v>
      </c>
      <c r="D7" s="2" t="s">
        <v>57</v>
      </c>
      <c r="E7" s="4">
        <v>0.0007638888888888889</v>
      </c>
      <c r="F7" s="4"/>
      <c r="G7" s="4"/>
      <c r="H7" s="4"/>
      <c r="I7" s="4"/>
      <c r="J7" s="4"/>
      <c r="K7" s="4"/>
      <c r="L7" s="4"/>
      <c r="M7" s="4"/>
      <c r="N7" s="4">
        <f>SUM(E7:M7)</f>
        <v>0.0007638888888888889</v>
      </c>
      <c r="O7" s="4">
        <f>IF(OR(C7="Р",C7="С",C7=3),N7*1.15,IF(C7=1,N7,IF(C7=2,N7*1.1,"???")))</f>
        <v>0.0008784722222222222</v>
      </c>
      <c r="P7" s="43"/>
      <c r="Q7" s="40"/>
    </row>
    <row r="8" spans="1:17" ht="12.75">
      <c r="A8" s="14">
        <v>3</v>
      </c>
      <c r="B8" s="67" t="s">
        <v>56</v>
      </c>
      <c r="C8" s="66" t="s">
        <v>9</v>
      </c>
      <c r="D8" s="8" t="s">
        <v>57</v>
      </c>
      <c r="E8" s="4">
        <v>0.0008564814814814815</v>
      </c>
      <c r="F8" s="4"/>
      <c r="G8" s="4"/>
      <c r="H8" s="4"/>
      <c r="I8" s="4"/>
      <c r="J8" s="4"/>
      <c r="K8" s="4"/>
      <c r="L8" s="4"/>
      <c r="M8" s="4"/>
      <c r="N8" s="4">
        <f>SUM(E8:M8)</f>
        <v>0.0008564814814814815</v>
      </c>
      <c r="O8" s="4">
        <f>IF(OR(C8="Р",C8="С",C8=3),N8*1.15,IF(C8=1,N8,IF(C8=2,N8*1.1,"???")))</f>
        <v>0.0009849537037037036</v>
      </c>
      <c r="P8" s="43"/>
      <c r="Q8" s="40"/>
    </row>
    <row r="9" spans="1:17" ht="12.75">
      <c r="A9" s="14">
        <v>4</v>
      </c>
      <c r="B9" s="80" t="s">
        <v>1</v>
      </c>
      <c r="C9" s="69" t="s">
        <v>9</v>
      </c>
      <c r="D9" s="8" t="s">
        <v>10</v>
      </c>
      <c r="E9" s="4">
        <v>0.0008564814814814815</v>
      </c>
      <c r="F9" s="4"/>
      <c r="G9" s="4"/>
      <c r="H9" s="4"/>
      <c r="I9" s="4"/>
      <c r="J9" s="4"/>
      <c r="K9" s="4"/>
      <c r="L9" s="4"/>
      <c r="M9" s="4"/>
      <c r="N9" s="4">
        <f>SUM(E9:M9)</f>
        <v>0.0008564814814814815</v>
      </c>
      <c r="O9" s="4">
        <f>IF(OR(C9="Р",C9="С",C9=3),N9*1.15,IF(C9=1,N9,IF(C9=2,N9*1.1,"???")))</f>
        <v>0.0009849537037037036</v>
      </c>
      <c r="P9" s="43"/>
      <c r="Q9" s="40"/>
    </row>
    <row r="10" spans="1:17" ht="12.75">
      <c r="A10" s="14">
        <v>5</v>
      </c>
      <c r="B10" s="61" t="s">
        <v>2</v>
      </c>
      <c r="C10" s="66" t="s">
        <v>27</v>
      </c>
      <c r="D10" s="8" t="s">
        <v>57</v>
      </c>
      <c r="E10" s="4">
        <v>0.0009953703703703704</v>
      </c>
      <c r="F10" s="4"/>
      <c r="G10" s="4"/>
      <c r="H10" s="4"/>
      <c r="I10" s="4"/>
      <c r="J10" s="4"/>
      <c r="K10" s="4"/>
      <c r="L10" s="4"/>
      <c r="M10" s="4"/>
      <c r="N10" s="4">
        <f>SUM(E10:M10)</f>
        <v>0.0009953703703703704</v>
      </c>
      <c r="O10" s="4">
        <f>IF(OR(C10="Р",C10="С",C10=3),N10*1.15,IF(C10=1,N10,IF(C10=2,N10*1.1,"???")))</f>
        <v>0.001144675925925926</v>
      </c>
      <c r="P10" s="43"/>
      <c r="Q10" s="40"/>
    </row>
    <row r="11" spans="1:17" ht="12.75">
      <c r="A11" s="14">
        <v>6</v>
      </c>
      <c r="B11" s="67" t="s">
        <v>0</v>
      </c>
      <c r="C11" s="66" t="s">
        <v>27</v>
      </c>
      <c r="D11" s="8" t="s">
        <v>57</v>
      </c>
      <c r="E11" s="4">
        <v>0.0010879629629629629</v>
      </c>
      <c r="F11" s="4"/>
      <c r="G11" s="4"/>
      <c r="H11" s="4"/>
      <c r="I11" s="4"/>
      <c r="J11" s="4"/>
      <c r="K11" s="4"/>
      <c r="L11" s="4"/>
      <c r="M11" s="4"/>
      <c r="N11" s="4">
        <f>SUM(E11:M11)</f>
        <v>0.0010879629629629629</v>
      </c>
      <c r="O11" s="4">
        <f>IF(OR(C11="Р",C11="С",C11=3),N11*1.15,IF(C11=1,N11,IF(C11=2,N11*1.1,"???")))</f>
        <v>0.0012511574074074072</v>
      </c>
      <c r="P11" s="43"/>
      <c r="Q11" s="40"/>
    </row>
    <row r="12" spans="1:17" ht="12.75">
      <c r="A12" s="14">
        <v>7</v>
      </c>
      <c r="B12" s="61" t="s">
        <v>3</v>
      </c>
      <c r="C12" s="70" t="s">
        <v>27</v>
      </c>
      <c r="D12" s="2" t="s">
        <v>57</v>
      </c>
      <c r="E12" s="4">
        <v>0.0011111111111111111</v>
      </c>
      <c r="F12" s="4"/>
      <c r="G12" s="4"/>
      <c r="H12" s="4"/>
      <c r="I12" s="4"/>
      <c r="J12" s="4"/>
      <c r="K12" s="4"/>
      <c r="L12" s="4"/>
      <c r="M12" s="4"/>
      <c r="N12" s="4">
        <f>SUM(E12:M12)</f>
        <v>0.0011111111111111111</v>
      </c>
      <c r="O12" s="4">
        <f>IF(OR(C12="Р",C12="С",C12=3),N12*1.15,IF(C12=1,N12,IF(C12=2,N12*1.1,"???")))</f>
        <v>0.0012777777777777776</v>
      </c>
      <c r="P12" s="43"/>
      <c r="Q12" s="40"/>
    </row>
    <row r="13" spans="1:17" ht="13.5" thickBot="1">
      <c r="A13" s="15">
        <v>8</v>
      </c>
      <c r="B13" s="103" t="s">
        <v>24</v>
      </c>
      <c r="C13" s="104" t="s">
        <v>27</v>
      </c>
      <c r="D13" s="87" t="s">
        <v>57</v>
      </c>
      <c r="E13" s="17">
        <v>0.0012268518518518518</v>
      </c>
      <c r="F13" s="17"/>
      <c r="G13" s="17"/>
      <c r="H13" s="17"/>
      <c r="I13" s="17"/>
      <c r="J13" s="17"/>
      <c r="K13" s="17"/>
      <c r="L13" s="17"/>
      <c r="M13" s="17"/>
      <c r="N13" s="17">
        <f>SUM(E13:M13)</f>
        <v>0.0012268518518518518</v>
      </c>
      <c r="O13" s="17">
        <f>IF(OR(C13="Р",C13="С",C13=3),N13*1.15,IF(C13=1,N13,IF(C13=2,N13*1.1,"???")))</f>
        <v>0.0014108796296296295</v>
      </c>
      <c r="P13" s="44"/>
      <c r="Q13" s="41"/>
    </row>
    <row r="14" spans="1:17" ht="12.75">
      <c r="A14" s="48">
        <v>9</v>
      </c>
      <c r="B14" s="101" t="s">
        <v>43</v>
      </c>
      <c r="C14" s="84">
        <v>1</v>
      </c>
      <c r="D14" s="59" t="s">
        <v>55</v>
      </c>
      <c r="E14" s="63">
        <v>0.0010648148148148147</v>
      </c>
      <c r="F14" s="63"/>
      <c r="G14" s="63"/>
      <c r="H14" s="63">
        <v>0.00023148148148148146</v>
      </c>
      <c r="I14" s="63"/>
      <c r="J14" s="63"/>
      <c r="K14" s="63"/>
      <c r="L14" s="63"/>
      <c r="M14" s="63"/>
      <c r="N14" s="63">
        <f>SUM(E14:M14)</f>
        <v>0.001296296296296296</v>
      </c>
      <c r="O14" s="63">
        <f>IF(OR(C14="Р",C14="С",C14=3),N14*1.15,IF(C14=1,N14,IF(C14=2,N14*1.1,"???")))</f>
        <v>0.001296296296296296</v>
      </c>
      <c r="P14" s="93">
        <f>SUM(O14:O21)</f>
        <v>0.013472222222222222</v>
      </c>
      <c r="Q14" s="40">
        <v>2</v>
      </c>
    </row>
    <row r="15" spans="1:17" ht="12.75">
      <c r="A15" s="14">
        <v>10</v>
      </c>
      <c r="B15" s="72" t="s">
        <v>47</v>
      </c>
      <c r="C15" s="69">
        <v>1</v>
      </c>
      <c r="D15" s="8" t="s">
        <v>8</v>
      </c>
      <c r="E15" s="4">
        <v>0.0013541666666666667</v>
      </c>
      <c r="F15" s="4"/>
      <c r="G15" s="4"/>
      <c r="H15" s="4"/>
      <c r="I15" s="4"/>
      <c r="J15" s="4"/>
      <c r="K15" s="4"/>
      <c r="L15" s="4"/>
      <c r="M15" s="4"/>
      <c r="N15" s="4">
        <f>SUM(E15:M15)</f>
        <v>0.0013541666666666667</v>
      </c>
      <c r="O15" s="4">
        <f>IF(OR(C15="Р",C15="С",C15=3),N15*1.15,IF(C15=1,N15,IF(C15=2,N15*1.1,"???")))</f>
        <v>0.0013541666666666667</v>
      </c>
      <c r="P15" s="43"/>
      <c r="Q15" s="40"/>
    </row>
    <row r="16" spans="1:17" ht="12.75">
      <c r="A16" s="14">
        <v>11</v>
      </c>
      <c r="B16" s="80" t="s">
        <v>42</v>
      </c>
      <c r="C16" s="69">
        <v>1</v>
      </c>
      <c r="D16" s="8" t="s">
        <v>55</v>
      </c>
      <c r="E16" s="4">
        <v>0.001412037037037037</v>
      </c>
      <c r="F16" s="4"/>
      <c r="G16" s="4"/>
      <c r="H16" s="4"/>
      <c r="I16" s="4"/>
      <c r="J16" s="4"/>
      <c r="K16" s="4"/>
      <c r="L16" s="4"/>
      <c r="M16" s="4"/>
      <c r="N16" s="4">
        <f>SUM(E16:M16)</f>
        <v>0.001412037037037037</v>
      </c>
      <c r="O16" s="4">
        <f>IF(OR(C16="Р",C16="С",C16=3),N16*1.15,IF(C16=1,N16,IF(C16=2,N16*1.1,"???")))</f>
        <v>0.001412037037037037</v>
      </c>
      <c r="P16" s="43"/>
      <c r="Q16" s="40"/>
    </row>
    <row r="17" spans="1:17" ht="12.75">
      <c r="A17" s="14">
        <v>12</v>
      </c>
      <c r="B17" s="80" t="s">
        <v>46</v>
      </c>
      <c r="C17" s="69">
        <v>1</v>
      </c>
      <c r="D17" s="8" t="s">
        <v>8</v>
      </c>
      <c r="E17" s="4">
        <v>0.0014467592592592594</v>
      </c>
      <c r="F17" s="4"/>
      <c r="G17" s="4"/>
      <c r="H17" s="4"/>
      <c r="I17" s="4"/>
      <c r="J17" s="4"/>
      <c r="K17" s="4"/>
      <c r="L17" s="4"/>
      <c r="M17" s="4"/>
      <c r="N17" s="4">
        <f>SUM(E17:M17)</f>
        <v>0.0014467592592592594</v>
      </c>
      <c r="O17" s="4">
        <f>IF(OR(C17="Р",C17="С",C17=3),N17*1.15,IF(C17=1,N17,IF(C17=2,N17*1.1,"???")))</f>
        <v>0.0014467592592592594</v>
      </c>
      <c r="P17" s="43"/>
      <c r="Q17" s="40"/>
    </row>
    <row r="18" spans="1:17" ht="12.75">
      <c r="A18" s="14">
        <v>13</v>
      </c>
      <c r="B18" s="61" t="s">
        <v>58</v>
      </c>
      <c r="C18" s="70">
        <v>1</v>
      </c>
      <c r="D18" s="2" t="s">
        <v>55</v>
      </c>
      <c r="E18" s="4">
        <v>0.0015625</v>
      </c>
      <c r="F18" s="4"/>
      <c r="G18" s="4"/>
      <c r="H18" s="4"/>
      <c r="I18" s="4"/>
      <c r="J18" s="4"/>
      <c r="K18" s="4"/>
      <c r="L18" s="4"/>
      <c r="M18" s="4"/>
      <c r="N18" s="4">
        <f>SUM(E18:M18)</f>
        <v>0.0015625</v>
      </c>
      <c r="O18" s="4">
        <f>IF(OR(C18="Р",C18="С",C18=3),N18*1.15,IF(C18=1,N18,IF(C18=2,N18*1.1,"???")))</f>
        <v>0.0015625</v>
      </c>
      <c r="P18" s="43"/>
      <c r="Q18" s="40"/>
    </row>
    <row r="19" spans="1:17" ht="12.75">
      <c r="A19" s="14">
        <v>14</v>
      </c>
      <c r="B19" s="80" t="s">
        <v>41</v>
      </c>
      <c r="C19" s="69">
        <v>1</v>
      </c>
      <c r="D19" s="8" t="s">
        <v>55</v>
      </c>
      <c r="E19" s="4">
        <v>0.002013888888888889</v>
      </c>
      <c r="F19" s="4"/>
      <c r="G19" s="4"/>
      <c r="H19" s="4"/>
      <c r="I19" s="4"/>
      <c r="J19" s="4"/>
      <c r="K19" s="4"/>
      <c r="L19" s="4"/>
      <c r="M19" s="4"/>
      <c r="N19" s="4">
        <f>SUM(E19:M19)</f>
        <v>0.002013888888888889</v>
      </c>
      <c r="O19" s="4">
        <f>IF(OR(C19="Р",C19="С",C19=3),N19*1.15,IF(C19=1,N19,IF(C19=2,N19*1.1,"???")))</f>
        <v>0.002013888888888889</v>
      </c>
      <c r="P19" s="43"/>
      <c r="Q19" s="40"/>
    </row>
    <row r="20" spans="1:17" ht="12.75">
      <c r="A20" s="14">
        <v>15</v>
      </c>
      <c r="B20" s="80" t="s">
        <v>50</v>
      </c>
      <c r="C20" s="69">
        <v>1</v>
      </c>
      <c r="D20" s="8" t="s">
        <v>10</v>
      </c>
      <c r="E20" s="4">
        <v>0.0013773148148148147</v>
      </c>
      <c r="F20" s="4"/>
      <c r="G20" s="4"/>
      <c r="H20" s="4"/>
      <c r="I20" s="4"/>
      <c r="J20" s="4"/>
      <c r="K20" s="4">
        <v>0.0006944444444444445</v>
      </c>
      <c r="L20" s="4"/>
      <c r="M20" s="4"/>
      <c r="N20" s="4">
        <f>SUM(E20:M20)</f>
        <v>0.0020717592592592593</v>
      </c>
      <c r="O20" s="4">
        <f>IF(OR(C20="Р",C20="С",C20=3),N20*1.15,IF(C20=1,N20,IF(C20=2,N20*1.1,"???")))</f>
        <v>0.0020717592592592593</v>
      </c>
      <c r="P20" s="43"/>
      <c r="Q20" s="40"/>
    </row>
    <row r="21" spans="1:17" ht="13.5" thickBot="1">
      <c r="A21" s="94">
        <v>16</v>
      </c>
      <c r="B21" s="95" t="s">
        <v>49</v>
      </c>
      <c r="C21" s="96">
        <v>1</v>
      </c>
      <c r="D21" s="97" t="s">
        <v>10</v>
      </c>
      <c r="E21" s="98">
        <v>0.001388888888888889</v>
      </c>
      <c r="F21" s="98"/>
      <c r="G21" s="98"/>
      <c r="H21" s="98"/>
      <c r="I21" s="98"/>
      <c r="J21" s="98"/>
      <c r="K21" s="98">
        <v>0.00023148148148148146</v>
      </c>
      <c r="L21" s="98">
        <v>0.0006944444444444445</v>
      </c>
      <c r="M21" s="98"/>
      <c r="N21" s="98">
        <f>SUM(E21:M21)</f>
        <v>0.0023148148148148147</v>
      </c>
      <c r="O21" s="98">
        <f>IF(OR(C21="Р",C21="С",C21=3),N21*1.15,IF(C21=1,N21,IF(C21=2,N21*1.1,"???")))</f>
        <v>0.0023148148148148147</v>
      </c>
      <c r="P21" s="43"/>
      <c r="Q21" s="40"/>
    </row>
    <row r="22" spans="1:17" ht="12.75">
      <c r="A22" s="11">
        <v>17</v>
      </c>
      <c r="B22" s="88" t="s">
        <v>48</v>
      </c>
      <c r="C22" s="89">
        <v>2</v>
      </c>
      <c r="D22" s="28" t="s">
        <v>10</v>
      </c>
      <c r="E22" s="13">
        <v>0.0009837962962962964</v>
      </c>
      <c r="F22" s="13"/>
      <c r="G22" s="13"/>
      <c r="H22" s="13"/>
      <c r="I22" s="13"/>
      <c r="J22" s="13"/>
      <c r="K22" s="13"/>
      <c r="L22" s="13"/>
      <c r="M22" s="13"/>
      <c r="N22" s="13">
        <f>SUM(E22:M22)</f>
        <v>0.0009837962962962964</v>
      </c>
      <c r="O22" s="13">
        <f>IF(OR(C22="Р",C22="С",C22=3),N22*1.15,IF(C22=1,N22,IF(C22=2,N22*1.1,"???")))</f>
        <v>0.001082175925925926</v>
      </c>
      <c r="P22" s="99">
        <f>SUM(O22:O29)</f>
        <v>0.06402662037037038</v>
      </c>
      <c r="Q22" s="39">
        <v>3</v>
      </c>
    </row>
    <row r="23" spans="1:17" ht="12.75">
      <c r="A23" s="14">
        <v>18</v>
      </c>
      <c r="B23" s="80" t="s">
        <v>54</v>
      </c>
      <c r="C23" s="69">
        <v>2</v>
      </c>
      <c r="D23" s="8" t="s">
        <v>10</v>
      </c>
      <c r="E23" s="4">
        <v>0.0010069444444444444</v>
      </c>
      <c r="F23" s="4"/>
      <c r="G23" s="4"/>
      <c r="H23" s="4"/>
      <c r="I23" s="4"/>
      <c r="J23" s="4"/>
      <c r="K23" s="4"/>
      <c r="L23" s="4"/>
      <c r="M23" s="4"/>
      <c r="N23" s="4">
        <f>SUM(E23:M23)</f>
        <v>0.0010069444444444444</v>
      </c>
      <c r="O23" s="4">
        <f>IF(OR(C23="Р",C23="С",C23=3),N23*1.15,IF(C23=1,N23,IF(C23=2,N23*1.1,"???")))</f>
        <v>0.001107638888888889</v>
      </c>
      <c r="P23" s="43"/>
      <c r="Q23" s="40"/>
    </row>
    <row r="24" spans="1:17" ht="12.75">
      <c r="A24" s="14">
        <v>19</v>
      </c>
      <c r="B24" s="80" t="s">
        <v>40</v>
      </c>
      <c r="C24" s="69">
        <v>2</v>
      </c>
      <c r="D24" s="8" t="s">
        <v>55</v>
      </c>
      <c r="E24" s="4">
        <v>0.001365740740740741</v>
      </c>
      <c r="F24" s="4"/>
      <c r="G24" s="4"/>
      <c r="H24" s="4"/>
      <c r="I24" s="4"/>
      <c r="J24" s="4"/>
      <c r="K24" s="4"/>
      <c r="L24" s="4">
        <v>0.00023148148148148146</v>
      </c>
      <c r="M24" s="4"/>
      <c r="N24" s="4">
        <f>SUM(E24:M24)</f>
        <v>0.0015972222222222223</v>
      </c>
      <c r="O24" s="4">
        <f>IF(OR(C24="Р",C24="С",C24=3),N24*1.15,IF(C24=1,N24,IF(C24=2,N24*1.1,"???")))</f>
        <v>0.0017569444444444447</v>
      </c>
      <c r="P24" s="43"/>
      <c r="Q24" s="40"/>
    </row>
    <row r="25" spans="1:17" ht="12.75">
      <c r="A25" s="14">
        <v>20</v>
      </c>
      <c r="B25" s="80" t="s">
        <v>45</v>
      </c>
      <c r="C25" s="69">
        <v>2</v>
      </c>
      <c r="D25" s="8" t="s">
        <v>8</v>
      </c>
      <c r="E25" s="4">
        <v>0.0014699074074074074</v>
      </c>
      <c r="F25" s="4"/>
      <c r="G25" s="4">
        <v>0.00023148148148148146</v>
      </c>
      <c r="H25" s="4"/>
      <c r="I25" s="4"/>
      <c r="J25" s="4"/>
      <c r="K25" s="4"/>
      <c r="L25" s="4"/>
      <c r="M25" s="4"/>
      <c r="N25" s="4">
        <f>SUM(E25:M25)</f>
        <v>0.0017013888888888888</v>
      </c>
      <c r="O25" s="4">
        <f>IF(OR(C25="Р",C25="С",C25=3),N25*1.15,IF(C25=1,N25,IF(C25=2,N25*1.1,"???")))</f>
        <v>0.0018715277777777777</v>
      </c>
      <c r="P25" s="43"/>
      <c r="Q25" s="40"/>
    </row>
    <row r="26" spans="1:17" ht="12.75">
      <c r="A26" s="14">
        <v>21</v>
      </c>
      <c r="B26" s="81" t="s">
        <v>51</v>
      </c>
      <c r="C26" s="69">
        <v>2</v>
      </c>
      <c r="D26" s="8" t="s">
        <v>10</v>
      </c>
      <c r="E26" s="4">
        <v>0.0024537037037037036</v>
      </c>
      <c r="F26" s="4"/>
      <c r="G26" s="4">
        <v>0.00023148148148148146</v>
      </c>
      <c r="H26" s="4"/>
      <c r="I26" s="4"/>
      <c r="J26" s="4"/>
      <c r="K26" s="4"/>
      <c r="L26" s="4">
        <v>0.00023148148148148146</v>
      </c>
      <c r="M26" s="4"/>
      <c r="N26" s="4">
        <f>SUM(E26:M26)</f>
        <v>0.0029166666666666664</v>
      </c>
      <c r="O26" s="4">
        <f>IF(OR(C26="Р",C26="С",C26=3),N26*1.15,IF(C26=1,N26,IF(C26=2,N26*1.1,"???")))</f>
        <v>0.0032083333333333334</v>
      </c>
      <c r="P26" s="43"/>
      <c r="Q26" s="40"/>
    </row>
    <row r="27" spans="1:17" ht="12.75">
      <c r="A27" s="14">
        <v>22</v>
      </c>
      <c r="B27" s="7" t="s">
        <v>64</v>
      </c>
      <c r="C27" s="70">
        <v>2</v>
      </c>
      <c r="D27" s="2"/>
      <c r="E27" s="4">
        <v>0.002777777777777778</v>
      </c>
      <c r="F27" s="4">
        <v>0.001736111111111111</v>
      </c>
      <c r="G27" s="4">
        <v>0.001736111111111111</v>
      </c>
      <c r="H27" s="4">
        <v>0.001736111111111111</v>
      </c>
      <c r="I27" s="4">
        <v>0.001736111111111111</v>
      </c>
      <c r="J27" s="4">
        <v>0.001736111111111111</v>
      </c>
      <c r="K27" s="4">
        <v>0.001736111111111111</v>
      </c>
      <c r="L27" s="4">
        <v>0.001736111111111111</v>
      </c>
      <c r="M27" s="4">
        <v>0.001736111111111111</v>
      </c>
      <c r="N27" s="4">
        <f>SUM(E27:M27)</f>
        <v>0.01666666666666667</v>
      </c>
      <c r="O27" s="4">
        <f>IF(OR(C27="Р",C27="С",C27=3),N27*1.15,IF(C27=1,N27,IF(C27=2,N27*1.1,"???")))</f>
        <v>0.018333333333333337</v>
      </c>
      <c r="P27" s="43"/>
      <c r="Q27" s="40"/>
    </row>
    <row r="28" spans="1:17" ht="12.75">
      <c r="A28" s="14">
        <v>23</v>
      </c>
      <c r="B28" s="7" t="s">
        <v>64</v>
      </c>
      <c r="C28" s="70">
        <v>2</v>
      </c>
      <c r="D28" s="2"/>
      <c r="E28" s="4">
        <v>0.002777777777777778</v>
      </c>
      <c r="F28" s="4">
        <v>0.001736111111111111</v>
      </c>
      <c r="G28" s="4">
        <v>0.001736111111111111</v>
      </c>
      <c r="H28" s="4">
        <v>0.001736111111111111</v>
      </c>
      <c r="I28" s="4">
        <v>0.001736111111111111</v>
      </c>
      <c r="J28" s="4">
        <v>0.001736111111111111</v>
      </c>
      <c r="K28" s="4">
        <v>0.001736111111111111</v>
      </c>
      <c r="L28" s="4">
        <v>0.001736111111111111</v>
      </c>
      <c r="M28" s="4">
        <v>0.001736111111111111</v>
      </c>
      <c r="N28" s="4">
        <f>SUM(E28:M28)</f>
        <v>0.01666666666666667</v>
      </c>
      <c r="O28" s="4">
        <f>IF(OR(C28="Р",C28="С",C28=3),N28*1.15,IF(C28=1,N28,IF(C28=2,N28*1.1,"???")))</f>
        <v>0.018333333333333337</v>
      </c>
      <c r="P28" s="43"/>
      <c r="Q28" s="40"/>
    </row>
    <row r="29" spans="1:17" ht="13.5" thickBot="1">
      <c r="A29" s="15">
        <v>24</v>
      </c>
      <c r="B29" s="29" t="s">
        <v>64</v>
      </c>
      <c r="C29" s="105">
        <v>2</v>
      </c>
      <c r="D29" s="16"/>
      <c r="E29" s="17">
        <v>0.002777777777777778</v>
      </c>
      <c r="F29" s="17">
        <v>0.001736111111111111</v>
      </c>
      <c r="G29" s="17">
        <v>0.001736111111111111</v>
      </c>
      <c r="H29" s="17">
        <v>0.001736111111111111</v>
      </c>
      <c r="I29" s="17">
        <v>0.001736111111111111</v>
      </c>
      <c r="J29" s="17">
        <v>0.001736111111111111</v>
      </c>
      <c r="K29" s="17">
        <v>0.001736111111111111</v>
      </c>
      <c r="L29" s="17">
        <v>0.001736111111111111</v>
      </c>
      <c r="M29" s="17">
        <v>0.001736111111111111</v>
      </c>
      <c r="N29" s="17">
        <f>SUM(E29:M29)</f>
        <v>0.01666666666666667</v>
      </c>
      <c r="O29" s="17">
        <f>IF(OR(C29="Р",C29="С",C29=3),N29*1.15,IF(C29=1,N29,IF(C29=2,N29*1.1,"???")))</f>
        <v>0.018333333333333337</v>
      </c>
      <c r="P29" s="44"/>
      <c r="Q29" s="41"/>
    </row>
    <row r="30" spans="1:17" ht="12.75">
      <c r="A30" s="11">
        <v>25</v>
      </c>
      <c r="B30" s="83" t="s">
        <v>25</v>
      </c>
      <c r="C30" s="84">
        <v>3</v>
      </c>
      <c r="D30" s="59" t="s">
        <v>8</v>
      </c>
      <c r="E30" s="63">
        <v>0.0007291666666666667</v>
      </c>
      <c r="F30" s="63"/>
      <c r="G30" s="63"/>
      <c r="H30" s="63"/>
      <c r="I30" s="63"/>
      <c r="J30" s="63"/>
      <c r="K30" s="63"/>
      <c r="L30" s="63"/>
      <c r="M30" s="63"/>
      <c r="N30" s="63">
        <f>SUM(E30:M30)</f>
        <v>0.0007291666666666667</v>
      </c>
      <c r="O30" s="63">
        <f>IF(OR(C30="Р",C30="С",C30=3),N30*1.15,IF(C30=1,N30,IF(C30=2,N30*1.1,"???")))</f>
        <v>0.0008385416666666667</v>
      </c>
      <c r="P30" s="100">
        <f>SUM(O30:O37)</f>
        <v>0.08120543981481482</v>
      </c>
      <c r="Q30" s="40">
        <v>4</v>
      </c>
    </row>
    <row r="31" spans="1:17" ht="12.75">
      <c r="A31" s="14">
        <v>26</v>
      </c>
      <c r="B31" s="80" t="s">
        <v>5</v>
      </c>
      <c r="C31" s="69">
        <v>3</v>
      </c>
      <c r="D31" s="8" t="s">
        <v>10</v>
      </c>
      <c r="E31" s="4">
        <v>0.0008449074074074075</v>
      </c>
      <c r="F31" s="4"/>
      <c r="G31" s="4"/>
      <c r="H31" s="4"/>
      <c r="I31" s="4"/>
      <c r="J31" s="65"/>
      <c r="K31" s="4"/>
      <c r="L31" s="4"/>
      <c r="M31" s="4"/>
      <c r="N31" s="4">
        <f>SUM(E31:M31)</f>
        <v>0.0008449074074074075</v>
      </c>
      <c r="O31" s="4">
        <f>IF(OR(C31="Р",C31="С",C31=3),N31*1.15,IF(C31=1,N31,IF(C31=2,N31*1.1,"???")))</f>
        <v>0.0009716435185185186</v>
      </c>
      <c r="P31" s="43"/>
      <c r="Q31" s="40"/>
    </row>
    <row r="32" spans="1:17" ht="12.75">
      <c r="A32" s="14">
        <v>27</v>
      </c>
      <c r="B32" s="80" t="s">
        <v>26</v>
      </c>
      <c r="C32" s="69">
        <v>3</v>
      </c>
      <c r="D32" s="8" t="s">
        <v>55</v>
      </c>
      <c r="E32" s="4">
        <v>0.0009722222222222221</v>
      </c>
      <c r="F32" s="4"/>
      <c r="G32" s="4"/>
      <c r="H32" s="4"/>
      <c r="I32" s="4"/>
      <c r="J32" s="4"/>
      <c r="K32" s="4"/>
      <c r="L32" s="4"/>
      <c r="M32" s="4"/>
      <c r="N32" s="4">
        <f>SUM(E32:M32)</f>
        <v>0.0009722222222222221</v>
      </c>
      <c r="O32" s="4">
        <f>IF(OR(C32="Р",C32="С",C32=3),N32*1.15,IF(C32=1,N32,IF(C32=2,N32*1.1,"???")))</f>
        <v>0.0011180555555555553</v>
      </c>
      <c r="P32" s="43"/>
      <c r="Q32" s="40"/>
    </row>
    <row r="33" spans="1:17" ht="12.75">
      <c r="A33" s="14">
        <v>28</v>
      </c>
      <c r="B33" s="80" t="s">
        <v>44</v>
      </c>
      <c r="C33" s="69">
        <v>3</v>
      </c>
      <c r="D33" s="8" t="s">
        <v>8</v>
      </c>
      <c r="E33" s="4">
        <v>0.001400462962962963</v>
      </c>
      <c r="F33" s="4"/>
      <c r="G33" s="4"/>
      <c r="H33" s="4"/>
      <c r="I33" s="4"/>
      <c r="J33" s="4"/>
      <c r="K33" s="4"/>
      <c r="L33" s="4"/>
      <c r="M33" s="4"/>
      <c r="N33" s="4">
        <f>SUM(E33:M33)</f>
        <v>0.001400462962962963</v>
      </c>
      <c r="O33" s="4">
        <f>IF(OR(C33="Р",C33="С",C33=3),N33*1.15,IF(C33=1,N33,IF(C33=2,N33*1.1,"???")))</f>
        <v>0.0016105324074074073</v>
      </c>
      <c r="P33" s="43"/>
      <c r="Q33" s="40"/>
    </row>
    <row r="34" spans="1:17" ht="12.75">
      <c r="A34" s="14">
        <v>29</v>
      </c>
      <c r="B34" s="7" t="s">
        <v>64</v>
      </c>
      <c r="C34" s="70">
        <v>3</v>
      </c>
      <c r="D34" s="2"/>
      <c r="E34" s="4">
        <v>0.002777777777777778</v>
      </c>
      <c r="F34" s="4">
        <v>0.001736111111111111</v>
      </c>
      <c r="G34" s="4">
        <v>0.001736111111111111</v>
      </c>
      <c r="H34" s="4">
        <v>0.001736111111111111</v>
      </c>
      <c r="I34" s="4">
        <v>0.001736111111111111</v>
      </c>
      <c r="J34" s="4">
        <v>0.001736111111111111</v>
      </c>
      <c r="K34" s="4">
        <v>0.001736111111111111</v>
      </c>
      <c r="L34" s="4">
        <v>0.001736111111111111</v>
      </c>
      <c r="M34" s="4">
        <v>0.001736111111111111</v>
      </c>
      <c r="N34" s="4">
        <f>SUM(E34:M34)</f>
        <v>0.01666666666666667</v>
      </c>
      <c r="O34" s="4">
        <f aca="true" t="shared" si="0" ref="O30:O37">IF(OR(C34="Р",C34="С",C34=3),N34*1.15,IF(C34=1,N34,IF(C34=2,N34*1.1,"???")))</f>
        <v>0.01916666666666667</v>
      </c>
      <c r="P34" s="43"/>
      <c r="Q34" s="40"/>
    </row>
    <row r="35" spans="1:17" ht="12.75">
      <c r="A35" s="14">
        <v>30</v>
      </c>
      <c r="B35" s="7" t="s">
        <v>64</v>
      </c>
      <c r="C35" s="70">
        <v>3</v>
      </c>
      <c r="D35" s="2"/>
      <c r="E35" s="4">
        <v>0.002777777777777778</v>
      </c>
      <c r="F35" s="4">
        <v>0.001736111111111111</v>
      </c>
      <c r="G35" s="4">
        <v>0.001736111111111111</v>
      </c>
      <c r="H35" s="4">
        <v>0.001736111111111111</v>
      </c>
      <c r="I35" s="4">
        <v>0.001736111111111111</v>
      </c>
      <c r="J35" s="4">
        <v>0.001736111111111111</v>
      </c>
      <c r="K35" s="4">
        <v>0.001736111111111111</v>
      </c>
      <c r="L35" s="4">
        <v>0.001736111111111111</v>
      </c>
      <c r="M35" s="4">
        <v>0.001736111111111111</v>
      </c>
      <c r="N35" s="4">
        <f>SUM(E35:M35)</f>
        <v>0.01666666666666667</v>
      </c>
      <c r="O35" s="4">
        <f t="shared" si="0"/>
        <v>0.01916666666666667</v>
      </c>
      <c r="P35" s="43"/>
      <c r="Q35" s="40"/>
    </row>
    <row r="36" spans="1:17" ht="12.75">
      <c r="A36" s="14">
        <v>31</v>
      </c>
      <c r="B36" s="7" t="s">
        <v>64</v>
      </c>
      <c r="C36" s="70">
        <v>3</v>
      </c>
      <c r="D36" s="2"/>
      <c r="E36" s="4">
        <v>0.002777777777777778</v>
      </c>
      <c r="F36" s="4">
        <v>0.001736111111111111</v>
      </c>
      <c r="G36" s="4">
        <v>0.001736111111111111</v>
      </c>
      <c r="H36" s="4">
        <v>0.001736111111111111</v>
      </c>
      <c r="I36" s="4">
        <v>0.001736111111111111</v>
      </c>
      <c r="J36" s="4">
        <v>0.001736111111111111</v>
      </c>
      <c r="K36" s="4">
        <v>0.001736111111111111</v>
      </c>
      <c r="L36" s="4">
        <v>0.001736111111111111</v>
      </c>
      <c r="M36" s="4">
        <v>0.001736111111111111</v>
      </c>
      <c r="N36" s="4">
        <f>SUM(E36:M36)</f>
        <v>0.01666666666666667</v>
      </c>
      <c r="O36" s="4">
        <f t="shared" si="0"/>
        <v>0.01916666666666667</v>
      </c>
      <c r="P36" s="43"/>
      <c r="Q36" s="40"/>
    </row>
    <row r="37" spans="1:17" ht="13.5" thickBot="1">
      <c r="A37" s="15">
        <v>32</v>
      </c>
      <c r="B37" s="29" t="s">
        <v>64</v>
      </c>
      <c r="C37" s="105">
        <v>3</v>
      </c>
      <c r="D37" s="16"/>
      <c r="E37" s="17">
        <v>0.002777777777777778</v>
      </c>
      <c r="F37" s="17">
        <v>0.001736111111111111</v>
      </c>
      <c r="G37" s="17">
        <v>0.001736111111111111</v>
      </c>
      <c r="H37" s="17">
        <v>0.001736111111111111</v>
      </c>
      <c r="I37" s="17">
        <v>0.001736111111111111</v>
      </c>
      <c r="J37" s="17">
        <v>0.001736111111111111</v>
      </c>
      <c r="K37" s="17">
        <v>0.001736111111111111</v>
      </c>
      <c r="L37" s="17">
        <v>0.001736111111111111</v>
      </c>
      <c r="M37" s="17">
        <v>0.001736111111111111</v>
      </c>
      <c r="N37" s="17">
        <f>SUM(E37:M37)</f>
        <v>0.01666666666666667</v>
      </c>
      <c r="O37" s="17">
        <f t="shared" si="0"/>
        <v>0.01916666666666667</v>
      </c>
      <c r="P37" s="44"/>
      <c r="Q37" s="41"/>
    </row>
    <row r="38" spans="1:17" ht="12.75">
      <c r="A38" s="3"/>
      <c r="B38" s="91"/>
      <c r="C38" s="3"/>
      <c r="D38" s="3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3"/>
      <c r="Q38" s="3"/>
    </row>
    <row r="40" spans="1:17" ht="25.5" customHeight="1">
      <c r="A40" s="73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2" ht="12.75">
      <c r="B42" t="s">
        <v>36</v>
      </c>
    </row>
  </sheetData>
  <sheetProtection/>
  <mergeCells count="2">
    <mergeCell ref="A2:Q2"/>
    <mergeCell ref="A3:Q3"/>
  </mergeCells>
  <printOptions/>
  <pageMargins left="0.75" right="0.43" top="0.74" bottom="1" header="0.5" footer="0.5"/>
  <pageSetup horizontalDpi="300" verticalDpi="3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pane ySplit="5" topLeftCell="BM6" activePane="bottomLeft" state="frozen"/>
      <selection pane="topLeft" activeCell="A1" sqref="A1"/>
      <selection pane="bottomLeft" activeCell="J23" sqref="J23"/>
    </sheetView>
  </sheetViews>
  <sheetFormatPr defaultColWidth="9.00390625" defaultRowHeight="12.75"/>
  <cols>
    <col min="1" max="1" width="4.25390625" style="0" customWidth="1"/>
    <col min="2" max="2" width="21.375" style="0" customWidth="1"/>
    <col min="3" max="3" width="3.125" style="68" customWidth="1"/>
    <col min="4" max="5" width="6.75390625" style="0" customWidth="1"/>
    <col min="6" max="6" width="5.125" style="0" hidden="1" customWidth="1"/>
    <col min="7" max="7" width="4.625" style="0" customWidth="1"/>
    <col min="8" max="8" width="4.375" style="0" customWidth="1"/>
  </cols>
  <sheetData>
    <row r="1" ht="12.75">
      <c r="F1" s="5"/>
    </row>
    <row r="2" spans="1:8" ht="35.25" customHeight="1">
      <c r="A2" s="122" t="s">
        <v>66</v>
      </c>
      <c r="B2" s="123"/>
      <c r="C2" s="123"/>
      <c r="D2" s="123"/>
      <c r="E2" s="123"/>
      <c r="F2" s="123"/>
      <c r="G2" s="123"/>
      <c r="H2" s="123"/>
    </row>
    <row r="3" spans="1:8" ht="15">
      <c r="A3" s="76" t="s">
        <v>68</v>
      </c>
      <c r="B3" s="76"/>
      <c r="C3" s="76"/>
      <c r="D3" s="76"/>
      <c r="E3" s="76"/>
      <c r="F3" s="76"/>
      <c r="G3" s="76"/>
      <c r="H3" s="76"/>
    </row>
    <row r="4" spans="1:7" ht="17.25" customHeight="1" thickBot="1">
      <c r="A4" t="s">
        <v>38</v>
      </c>
      <c r="G4" s="6" t="s">
        <v>29</v>
      </c>
    </row>
    <row r="5" spans="1:8" ht="100.5" customHeight="1" thickBot="1">
      <c r="A5" s="18" t="s">
        <v>21</v>
      </c>
      <c r="B5" s="19" t="s">
        <v>11</v>
      </c>
      <c r="C5" s="20" t="s">
        <v>6</v>
      </c>
      <c r="D5" s="20" t="s">
        <v>7</v>
      </c>
      <c r="E5" s="19" t="s">
        <v>22</v>
      </c>
      <c r="F5" s="19" t="s">
        <v>23</v>
      </c>
      <c r="G5" s="21" t="s">
        <v>32</v>
      </c>
      <c r="H5" s="64" t="s">
        <v>65</v>
      </c>
    </row>
    <row r="6" spans="1:8" ht="12.75">
      <c r="A6" s="11">
        <v>1</v>
      </c>
      <c r="B6" s="88" t="s">
        <v>25</v>
      </c>
      <c r="C6" s="89">
        <v>3</v>
      </c>
      <c r="D6" s="28" t="s">
        <v>8</v>
      </c>
      <c r="E6" s="13">
        <v>0.0007291666666666667</v>
      </c>
      <c r="F6" s="13">
        <f>IF(OR(C6="Р",C6="С",C6=3),E6*1.15,IF(C6=1,E6,IF(C6=2,E6*1.1,"???")))</f>
        <v>0.0008385416666666667</v>
      </c>
      <c r="G6" s="12">
        <v>1</v>
      </c>
      <c r="H6" s="58">
        <v>1</v>
      </c>
    </row>
    <row r="7" spans="1:8" ht="12.75">
      <c r="A7" s="14">
        <v>2</v>
      </c>
      <c r="B7" s="80" t="s">
        <v>48</v>
      </c>
      <c r="C7" s="69">
        <v>2</v>
      </c>
      <c r="D7" s="8" t="s">
        <v>10</v>
      </c>
      <c r="E7" s="4">
        <v>0.0009837962962962964</v>
      </c>
      <c r="F7" s="4">
        <f>IF(OR(C7="Р",C7="С",C7=3),E7*1.15,IF(C7=1,E7,IF(C7=2,E7*1.1,"???")))</f>
        <v>0.001082175925925926</v>
      </c>
      <c r="G7" s="2">
        <v>8</v>
      </c>
      <c r="H7" s="46">
        <v>1</v>
      </c>
    </row>
    <row r="8" spans="1:8" ht="12.75">
      <c r="A8" s="14">
        <v>3</v>
      </c>
      <c r="B8" s="61" t="s">
        <v>2</v>
      </c>
      <c r="C8" s="66" t="s">
        <v>27</v>
      </c>
      <c r="D8" s="8" t="s">
        <v>57</v>
      </c>
      <c r="E8" s="4">
        <v>0.0009953703703703704</v>
      </c>
      <c r="F8" s="4">
        <f>IF(OR(C8="Р",C8="С",C8=3),E8*1.15,IF(C8=1,E8,IF(C8=2,E8*1.1,"???")))</f>
        <v>0.001144675925925926</v>
      </c>
      <c r="G8" s="2">
        <v>9</v>
      </c>
      <c r="H8" s="46">
        <v>1</v>
      </c>
    </row>
    <row r="9" spans="1:8" ht="12.75">
      <c r="A9" s="14">
        <v>4</v>
      </c>
      <c r="B9" s="80" t="s">
        <v>44</v>
      </c>
      <c r="C9" s="69">
        <v>3</v>
      </c>
      <c r="D9" s="8" t="s">
        <v>8</v>
      </c>
      <c r="E9" s="4">
        <v>0.001400462962962963</v>
      </c>
      <c r="F9" s="4">
        <f>IF(OR(C9="Р",C9="С",C9=3),E9*1.15,IF(C9=1,E9,IF(C9=2,E9*1.1,"???")))</f>
        <v>0.0016105324074074073</v>
      </c>
      <c r="G9" s="2">
        <v>18</v>
      </c>
      <c r="H9" s="46">
        <v>1</v>
      </c>
    </row>
    <row r="10" spans="1:8" ht="13.5" thickBot="1">
      <c r="A10" s="15">
        <v>5</v>
      </c>
      <c r="B10" s="119" t="s">
        <v>4</v>
      </c>
      <c r="C10" s="104" t="s">
        <v>27</v>
      </c>
      <c r="D10" s="87" t="s">
        <v>57</v>
      </c>
      <c r="E10" s="17">
        <v>0.0015162037037037034</v>
      </c>
      <c r="F10" s="17">
        <f>IF(OR(C10="Р",C10="С",C10=3),E10*1.15,IF(C10=1,E10,IF(C10=2,E10*1.1,"???")))</f>
        <v>0.0017436342592592588</v>
      </c>
      <c r="G10" s="16">
        <v>21</v>
      </c>
      <c r="H10" s="47">
        <v>1</v>
      </c>
    </row>
    <row r="11" spans="1:8" ht="12.75">
      <c r="A11" s="11">
        <v>6</v>
      </c>
      <c r="B11" s="62" t="s">
        <v>30</v>
      </c>
      <c r="C11" s="102" t="s">
        <v>27</v>
      </c>
      <c r="D11" s="28" t="s">
        <v>57</v>
      </c>
      <c r="E11" s="13">
        <v>0.0007407407407407407</v>
      </c>
      <c r="F11" s="13">
        <f>IF(OR(C11="Р",C11="С",C11=3),E11*1.15,IF(C11=1,E11,IF(C11=2,E11*1.1,"???")))</f>
        <v>0.0008518518518518518</v>
      </c>
      <c r="G11" s="12">
        <v>2</v>
      </c>
      <c r="H11" s="58">
        <v>2</v>
      </c>
    </row>
    <row r="12" spans="1:8" ht="12.75">
      <c r="A12" s="14">
        <v>7</v>
      </c>
      <c r="B12" s="80" t="s">
        <v>26</v>
      </c>
      <c r="C12" s="69">
        <v>3</v>
      </c>
      <c r="D12" s="8" t="s">
        <v>55</v>
      </c>
      <c r="E12" s="4">
        <v>0.0009722222222222221</v>
      </c>
      <c r="F12" s="4">
        <f>IF(OR(C12="Р",C12="С",C12=3),E12*1.15,IF(C12=1,E12,IF(C12=2,E12*1.1,"???")))</f>
        <v>0.0011180555555555553</v>
      </c>
      <c r="G12" s="2">
        <v>7</v>
      </c>
      <c r="H12" s="46">
        <v>2</v>
      </c>
    </row>
    <row r="13" spans="1:8" ht="12.75">
      <c r="A13" s="14">
        <v>8</v>
      </c>
      <c r="B13" s="80" t="s">
        <v>54</v>
      </c>
      <c r="C13" s="69">
        <v>2</v>
      </c>
      <c r="D13" s="8" t="s">
        <v>10</v>
      </c>
      <c r="E13" s="4">
        <v>0.0010069444444444444</v>
      </c>
      <c r="F13" s="4">
        <f>IF(OR(C13="Р",C13="С",C13=3),E13*1.15,IF(C13=1,E13,IF(C13=2,E13*1.1,"???")))</f>
        <v>0.001107638888888889</v>
      </c>
      <c r="G13" s="2">
        <v>10</v>
      </c>
      <c r="H13" s="46">
        <v>2</v>
      </c>
    </row>
    <row r="14" spans="1:8" ht="12.75">
      <c r="A14" s="14">
        <v>9</v>
      </c>
      <c r="B14" s="80" t="s">
        <v>43</v>
      </c>
      <c r="C14" s="69">
        <v>1</v>
      </c>
      <c r="D14" s="8" t="s">
        <v>55</v>
      </c>
      <c r="E14" s="4">
        <v>0.001296296296296296</v>
      </c>
      <c r="F14" s="4">
        <f>IF(OR(C14="Р",C14="С",C14=3),E14*1.15,IF(C14=1,E14,IF(C14=2,E14*1.1,"???")))</f>
        <v>0.001296296296296296</v>
      </c>
      <c r="G14" s="2">
        <v>15</v>
      </c>
      <c r="H14" s="46">
        <v>2</v>
      </c>
    </row>
    <row r="15" spans="1:8" ht="13.5" thickBot="1">
      <c r="A15" s="15">
        <v>10</v>
      </c>
      <c r="B15" s="103" t="s">
        <v>58</v>
      </c>
      <c r="C15" s="105">
        <v>1</v>
      </c>
      <c r="D15" s="16" t="s">
        <v>55</v>
      </c>
      <c r="E15" s="17">
        <v>0.0015625</v>
      </c>
      <c r="F15" s="17">
        <f>IF(OR(C15="Р",C15="С",C15=3),E15*1.15,IF(C15=1,E15,IF(C15=2,E15*1.1,"???")))</f>
        <v>0.0015625</v>
      </c>
      <c r="G15" s="16">
        <v>22</v>
      </c>
      <c r="H15" s="47">
        <v>2</v>
      </c>
    </row>
    <row r="16" spans="1:8" ht="12.75">
      <c r="A16" s="11">
        <v>11</v>
      </c>
      <c r="B16" s="62" t="s">
        <v>63</v>
      </c>
      <c r="C16" s="120" t="s">
        <v>27</v>
      </c>
      <c r="D16" s="12" t="s">
        <v>57</v>
      </c>
      <c r="E16" s="13">
        <v>0.0007638888888888889</v>
      </c>
      <c r="F16" s="13">
        <f>IF(OR(C16="Р",C16="С",C16=3),E16*1.15,IF(C16=1,E16,IF(C16=2,E16*1.1,"???")))</f>
        <v>0.0008784722222222222</v>
      </c>
      <c r="G16" s="12">
        <v>3</v>
      </c>
      <c r="H16" s="58">
        <v>3</v>
      </c>
    </row>
    <row r="17" spans="1:8" ht="12.75">
      <c r="A17" s="14">
        <v>12</v>
      </c>
      <c r="B17" s="67" t="s">
        <v>56</v>
      </c>
      <c r="C17" s="66" t="s">
        <v>9</v>
      </c>
      <c r="D17" s="8" t="s">
        <v>57</v>
      </c>
      <c r="E17" s="4">
        <v>0.0008564814814814815</v>
      </c>
      <c r="F17" s="4">
        <f>IF(OR(C17="Р",C17="С",C17=3),E17*1.15,IF(C17=1,E17,IF(C17=2,E17*1.1,"???")))</f>
        <v>0.0009849537037037036</v>
      </c>
      <c r="G17" s="2">
        <v>5</v>
      </c>
      <c r="H17" s="46">
        <v>3</v>
      </c>
    </row>
    <row r="18" spans="1:8" ht="12.75">
      <c r="A18" s="14">
        <v>13</v>
      </c>
      <c r="B18" s="67" t="s">
        <v>0</v>
      </c>
      <c r="C18" s="66" t="s">
        <v>27</v>
      </c>
      <c r="D18" s="8" t="s">
        <v>57</v>
      </c>
      <c r="E18" s="4">
        <v>0.0010879629629629629</v>
      </c>
      <c r="F18" s="4">
        <f>IF(OR(C18="Р",C18="С",C18=3),E18*1.15,IF(C18=1,E18,IF(C18=2,E18*1.1,"???")))</f>
        <v>0.0012511574074074072</v>
      </c>
      <c r="G18" s="2">
        <v>11</v>
      </c>
      <c r="H18" s="46">
        <v>3</v>
      </c>
    </row>
    <row r="19" spans="1:8" ht="12.75">
      <c r="A19" s="14">
        <v>14</v>
      </c>
      <c r="B19" s="61" t="s">
        <v>62</v>
      </c>
      <c r="C19" s="70" t="s">
        <v>9</v>
      </c>
      <c r="D19" s="2" t="s">
        <v>61</v>
      </c>
      <c r="E19" s="4">
        <v>0.0012384259259259258</v>
      </c>
      <c r="F19" s="4">
        <f>IF(OR(C19="Р",C19="С",C19=3),E19*1.15,IF(C19=1,E19,IF(C19=2,E19*1.1,"???")))</f>
        <v>0.0014241898148148145</v>
      </c>
      <c r="G19" s="2">
        <v>14</v>
      </c>
      <c r="H19" s="46">
        <v>3</v>
      </c>
    </row>
    <row r="20" spans="1:8" ht="13.5" thickBot="1">
      <c r="A20" s="15">
        <v>15</v>
      </c>
      <c r="B20" s="85" t="s">
        <v>40</v>
      </c>
      <c r="C20" s="86">
        <v>2</v>
      </c>
      <c r="D20" s="87" t="s">
        <v>55</v>
      </c>
      <c r="E20" s="17">
        <v>0.0015972222222222223</v>
      </c>
      <c r="F20" s="17">
        <f>IF(OR(C20="Р",C20="С",C20=3),E20*1.15,IF(C20=1,E20,IF(C20=2,E20*1.1,"???")))</f>
        <v>0.0017569444444444447</v>
      </c>
      <c r="G20" s="16">
        <v>23</v>
      </c>
      <c r="H20" s="47">
        <v>3</v>
      </c>
    </row>
    <row r="21" spans="1:8" ht="12.75">
      <c r="A21" s="48">
        <v>16</v>
      </c>
      <c r="B21" s="83" t="s">
        <v>5</v>
      </c>
      <c r="C21" s="84">
        <v>3</v>
      </c>
      <c r="D21" s="59" t="s">
        <v>10</v>
      </c>
      <c r="E21" s="63">
        <v>0.0008449074074074075</v>
      </c>
      <c r="F21" s="63">
        <f>IF(OR(C21="Р",C21="С",C21=3),E21*1.15,IF(C21=1,E21,IF(C21=2,E21*1.1,"???")))</f>
        <v>0.0009716435185185186</v>
      </c>
      <c r="G21" s="10">
        <v>4</v>
      </c>
      <c r="H21" s="49">
        <v>4</v>
      </c>
    </row>
    <row r="22" spans="1:8" ht="12.75">
      <c r="A22" s="14">
        <v>17</v>
      </c>
      <c r="B22" s="80" t="s">
        <v>1</v>
      </c>
      <c r="C22" s="69" t="s">
        <v>9</v>
      </c>
      <c r="D22" s="8" t="s">
        <v>10</v>
      </c>
      <c r="E22" s="4">
        <v>0.0008564814814814815</v>
      </c>
      <c r="F22" s="4">
        <f>IF(OR(C22="Р",C22="С",C22=3),E22*1.15,IF(C22=1,E22,IF(C22=2,E22*1.1,"???")))</f>
        <v>0.0009849537037037036</v>
      </c>
      <c r="G22" s="2">
        <v>5</v>
      </c>
      <c r="H22" s="46">
        <v>4</v>
      </c>
    </row>
    <row r="23" spans="1:8" ht="12.75">
      <c r="A23" s="14">
        <v>18</v>
      </c>
      <c r="B23" s="61" t="s">
        <v>3</v>
      </c>
      <c r="C23" s="70" t="s">
        <v>27</v>
      </c>
      <c r="D23" s="2" t="s">
        <v>57</v>
      </c>
      <c r="E23" s="4">
        <v>0.0011111111111111111</v>
      </c>
      <c r="F23" s="4">
        <f>IF(OR(C23="Р",C23="С",C23=3),E23*1.15,IF(C23=1,E23,IF(C23=2,E23*1.1,"???")))</f>
        <v>0.0012777777777777776</v>
      </c>
      <c r="G23" s="2">
        <v>12</v>
      </c>
      <c r="H23" s="46">
        <v>4</v>
      </c>
    </row>
    <row r="24" spans="1:8" ht="12.75">
      <c r="A24" s="14">
        <v>19</v>
      </c>
      <c r="B24" s="61" t="s">
        <v>24</v>
      </c>
      <c r="C24" s="66" t="s">
        <v>27</v>
      </c>
      <c r="D24" s="8" t="s">
        <v>57</v>
      </c>
      <c r="E24" s="4">
        <v>0.0012268518518518518</v>
      </c>
      <c r="F24" s="4">
        <f>IF(OR(C24="Р",C24="С",C24=3),E24*1.15,IF(C24=1,E24,IF(C24=2,E24*1.1,"???")))</f>
        <v>0.0014108796296296295</v>
      </c>
      <c r="G24" s="2">
        <v>13</v>
      </c>
      <c r="H24" s="46">
        <v>4</v>
      </c>
    </row>
    <row r="25" spans="1:8" ht="13.5" thickBot="1">
      <c r="A25" s="15">
        <v>20</v>
      </c>
      <c r="B25" s="85" t="s">
        <v>45</v>
      </c>
      <c r="C25" s="86">
        <v>2</v>
      </c>
      <c r="D25" s="87" t="s">
        <v>8</v>
      </c>
      <c r="E25" s="17">
        <v>0.0017013888888888888</v>
      </c>
      <c r="F25" s="17">
        <f>IF(OR(C25="Р",C25="С",C25=3),E25*1.15,IF(C25=1,E25,IF(C25=2,E25*1.1,"???")))</f>
        <v>0.0018715277777777777</v>
      </c>
      <c r="G25" s="16">
        <v>24</v>
      </c>
      <c r="H25" s="47">
        <v>4</v>
      </c>
    </row>
    <row r="26" spans="1:8" ht="12.75">
      <c r="A26" s="3"/>
      <c r="B26" s="74"/>
      <c r="C26" s="121"/>
      <c r="D26" s="60"/>
      <c r="E26" s="92"/>
      <c r="F26" s="92"/>
      <c r="G26" s="3"/>
      <c r="H26" s="3"/>
    </row>
    <row r="27" spans="1:8" ht="35.25" customHeight="1">
      <c r="A27" s="124" t="s">
        <v>69</v>
      </c>
      <c r="B27" s="124"/>
      <c r="C27" s="124"/>
      <c r="D27" s="124"/>
      <c r="E27" s="124"/>
      <c r="F27" s="124"/>
      <c r="G27" s="124"/>
      <c r="H27" s="124"/>
    </row>
    <row r="29" ht="12.75">
      <c r="B29" t="s">
        <v>36</v>
      </c>
    </row>
  </sheetData>
  <sheetProtection/>
  <autoFilter ref="A5:F25"/>
  <mergeCells count="3">
    <mergeCell ref="A3:H3"/>
    <mergeCell ref="A2:H2"/>
    <mergeCell ref="A27:H27"/>
  </mergeCells>
  <printOptions/>
  <pageMargins left="0.42" right="0.49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ySplit="5" topLeftCell="BM6" activePane="bottomLeft" state="frozen"/>
      <selection pane="topLeft" activeCell="A1" sqref="A1"/>
      <selection pane="bottomLeft" activeCell="M5" sqref="M5"/>
    </sheetView>
  </sheetViews>
  <sheetFormatPr defaultColWidth="9.00390625" defaultRowHeight="12.75"/>
  <cols>
    <col min="1" max="1" width="4.25390625" style="0" customWidth="1"/>
    <col min="2" max="2" width="21.375" style="0" customWidth="1"/>
    <col min="3" max="3" width="3.125" style="68" customWidth="1"/>
    <col min="4" max="5" width="6.75390625" style="0" customWidth="1"/>
    <col min="6" max="6" width="5.125" style="0" hidden="1" customWidth="1"/>
    <col min="7" max="7" width="4.625" style="0" customWidth="1"/>
    <col min="8" max="8" width="4.375" style="0" customWidth="1"/>
  </cols>
  <sheetData>
    <row r="1" ht="12.75">
      <c r="F1" s="5"/>
    </row>
    <row r="2" spans="1:8" ht="44.25" customHeight="1">
      <c r="A2" s="122" t="s">
        <v>66</v>
      </c>
      <c r="B2" s="123"/>
      <c r="C2" s="123"/>
      <c r="D2" s="123"/>
      <c r="E2" s="123"/>
      <c r="F2" s="123"/>
      <c r="G2" s="123"/>
      <c r="H2" s="123"/>
    </row>
    <row r="3" spans="1:8" ht="15">
      <c r="A3" s="76" t="s">
        <v>67</v>
      </c>
      <c r="B3" s="76"/>
      <c r="C3" s="76"/>
      <c r="D3" s="76"/>
      <c r="E3" s="76"/>
      <c r="F3" s="76"/>
      <c r="G3" s="76"/>
      <c r="H3" s="76"/>
    </row>
    <row r="4" spans="1:7" ht="17.25" customHeight="1" thickBot="1">
      <c r="A4" t="s">
        <v>38</v>
      </c>
      <c r="G4" s="6" t="s">
        <v>29</v>
      </c>
    </row>
    <row r="5" spans="1:8" ht="100.5" customHeight="1" thickBot="1">
      <c r="A5" s="18" t="s">
        <v>21</v>
      </c>
      <c r="B5" s="19" t="s">
        <v>11</v>
      </c>
      <c r="C5" s="20" t="s">
        <v>6</v>
      </c>
      <c r="D5" s="20" t="s">
        <v>7</v>
      </c>
      <c r="E5" s="54" t="s">
        <v>22</v>
      </c>
      <c r="F5" s="19" t="s">
        <v>23</v>
      </c>
      <c r="G5" s="57" t="s">
        <v>32</v>
      </c>
      <c r="H5" s="64" t="s">
        <v>65</v>
      </c>
    </row>
    <row r="6" spans="1:8" ht="12.75">
      <c r="A6" s="11">
        <v>1</v>
      </c>
      <c r="B6" s="117" t="s">
        <v>43</v>
      </c>
      <c r="C6" s="89">
        <v>1</v>
      </c>
      <c r="D6" s="28" t="s">
        <v>55</v>
      </c>
      <c r="E6" s="31">
        <v>0.001296296296296296</v>
      </c>
      <c r="F6" s="13">
        <f>IF(OR(C6="Р",C6="С",C6=3),E6*1.15,IF(C6=1,E6,IF(C6=2,E6*1.1,"???")))</f>
        <v>0.001296296296296296</v>
      </c>
      <c r="G6" s="58">
        <v>15</v>
      </c>
      <c r="H6" s="39">
        <v>1</v>
      </c>
    </row>
    <row r="7" spans="1:8" ht="12.75">
      <c r="A7" s="14">
        <v>2</v>
      </c>
      <c r="B7" s="71" t="s">
        <v>42</v>
      </c>
      <c r="C7" s="69">
        <v>1</v>
      </c>
      <c r="D7" s="8" t="s">
        <v>55</v>
      </c>
      <c r="E7" s="32">
        <v>0.001412037037037037</v>
      </c>
      <c r="F7" s="4">
        <f>IF(OR(C7="Р",C7="С",C7=3),E7*1.15,IF(C7=1,E7,IF(C7=2,E7*1.1,"???")))</f>
        <v>0.001412037037037037</v>
      </c>
      <c r="G7" s="46">
        <v>19</v>
      </c>
      <c r="H7" s="40">
        <v>1</v>
      </c>
    </row>
    <row r="8" spans="1:8" ht="12.75">
      <c r="A8" s="14">
        <v>3</v>
      </c>
      <c r="B8" s="71" t="s">
        <v>46</v>
      </c>
      <c r="C8" s="69">
        <v>1</v>
      </c>
      <c r="D8" s="8" t="s">
        <v>8</v>
      </c>
      <c r="E8" s="32">
        <v>0.0014467592592592594</v>
      </c>
      <c r="F8" s="4">
        <f>IF(OR(C8="Р",C8="С",C8=3),E8*1.15,IF(C8=1,E8,IF(C8=2,E8*1.1,"???")))</f>
        <v>0.0014467592592592594</v>
      </c>
      <c r="G8" s="46">
        <v>20</v>
      </c>
      <c r="H8" s="40">
        <v>1</v>
      </c>
    </row>
    <row r="9" spans="1:8" ht="12.75">
      <c r="A9" s="14">
        <v>4</v>
      </c>
      <c r="B9" s="80" t="s">
        <v>49</v>
      </c>
      <c r="C9" s="69">
        <v>1</v>
      </c>
      <c r="D9" s="8" t="s">
        <v>10</v>
      </c>
      <c r="E9" s="32">
        <v>0.0023148148148148147</v>
      </c>
      <c r="F9" s="4">
        <f>IF(OR(C9="Р",C9="С",C9=3),E9*1.15,IF(C9=1,E9,IF(C9=2,E9*1.1,"???")))</f>
        <v>0.0023148148148148147</v>
      </c>
      <c r="G9" s="46">
        <v>28</v>
      </c>
      <c r="H9" s="40">
        <v>1</v>
      </c>
    </row>
    <row r="10" spans="1:8" ht="13.5" thickBot="1">
      <c r="A10" s="15">
        <v>5</v>
      </c>
      <c r="B10" s="85" t="s">
        <v>53</v>
      </c>
      <c r="C10" s="86">
        <v>1</v>
      </c>
      <c r="D10" s="87" t="s">
        <v>10</v>
      </c>
      <c r="E10" s="33">
        <v>0.0024421296296296296</v>
      </c>
      <c r="F10" s="17">
        <f>IF(OR(C10="Р",C10="С",C10=3),E10*1.15,IF(C10=1,E10,IF(C10=2,E10*1.1,"???")))</f>
        <v>0.0024421296296296296</v>
      </c>
      <c r="G10" s="47">
        <v>29</v>
      </c>
      <c r="H10" s="41">
        <v>1</v>
      </c>
    </row>
    <row r="11" spans="1:8" ht="12.75">
      <c r="A11" s="11">
        <v>6</v>
      </c>
      <c r="B11" s="118" t="s">
        <v>47</v>
      </c>
      <c r="C11" s="89">
        <v>1</v>
      </c>
      <c r="D11" s="28" t="s">
        <v>8</v>
      </c>
      <c r="E11" s="31">
        <v>0.0013541666666666667</v>
      </c>
      <c r="F11" s="13">
        <f>IF(OR(C11="Р",C11="С",C11=3),E11*1.15,IF(C11=1,E11,IF(C11=2,E11*1.1,"???")))</f>
        <v>0.0013541666666666667</v>
      </c>
      <c r="G11" s="58">
        <v>16</v>
      </c>
      <c r="H11" s="39">
        <v>2</v>
      </c>
    </row>
    <row r="12" spans="1:8" ht="12.75">
      <c r="A12" s="14">
        <v>7</v>
      </c>
      <c r="B12" s="61" t="s">
        <v>59</v>
      </c>
      <c r="C12" s="70">
        <v>1</v>
      </c>
      <c r="D12" s="2" t="s">
        <v>61</v>
      </c>
      <c r="E12" s="32">
        <v>0.0013541666666666667</v>
      </c>
      <c r="F12" s="4">
        <f>IF(OR(C12="Р",C12="С",C12=3),E12*1.15,IF(C12=1,E12,IF(C12=2,E12*1.1,"???")))</f>
        <v>0.0013541666666666667</v>
      </c>
      <c r="G12" s="46">
        <v>16</v>
      </c>
      <c r="H12" s="40">
        <v>2</v>
      </c>
    </row>
    <row r="13" spans="1:8" ht="12.75">
      <c r="A13" s="14">
        <v>8</v>
      </c>
      <c r="B13" s="80" t="s">
        <v>41</v>
      </c>
      <c r="C13" s="69">
        <v>1</v>
      </c>
      <c r="D13" s="8" t="s">
        <v>55</v>
      </c>
      <c r="E13" s="32">
        <v>0.002013888888888889</v>
      </c>
      <c r="F13" s="4">
        <f>IF(OR(C13="Р",C13="С",C13=3),E13*1.15,IF(C13=1,E13,IF(C13=2,E13*1.1,"???")))</f>
        <v>0.002013888888888889</v>
      </c>
      <c r="G13" s="46">
        <v>26</v>
      </c>
      <c r="H13" s="40">
        <v>2</v>
      </c>
    </row>
    <row r="14" spans="1:8" ht="12.75">
      <c r="A14" s="14">
        <v>9</v>
      </c>
      <c r="B14" s="80" t="s">
        <v>50</v>
      </c>
      <c r="C14" s="69">
        <v>1</v>
      </c>
      <c r="D14" s="8" t="s">
        <v>10</v>
      </c>
      <c r="E14" s="32">
        <v>0.0020717592592592593</v>
      </c>
      <c r="F14" s="4">
        <f>IF(OR(C14="Р",C14="С",C14=3),E14*1.15,IF(C14=1,E14,IF(C14=2,E14*1.1,"???")))</f>
        <v>0.0020717592592592593</v>
      </c>
      <c r="G14" s="46">
        <v>27</v>
      </c>
      <c r="H14" s="40">
        <v>2</v>
      </c>
    </row>
    <row r="15" spans="1:8" ht="13.5" thickBot="1">
      <c r="A15" s="15">
        <v>10</v>
      </c>
      <c r="B15" s="116" t="s">
        <v>52</v>
      </c>
      <c r="C15" s="86">
        <v>1</v>
      </c>
      <c r="D15" s="87" t="s">
        <v>10</v>
      </c>
      <c r="E15" s="33">
        <v>0.0029629629629629632</v>
      </c>
      <c r="F15" s="17">
        <f>IF(OR(C15="Р",C15="С",C15=3),E15*1.15,IF(C15=1,E15,IF(C15=2,E15*1.1,"???")))</f>
        <v>0.0029629629629629632</v>
      </c>
      <c r="G15" s="47">
        <v>31</v>
      </c>
      <c r="H15" s="41">
        <v>2</v>
      </c>
    </row>
    <row r="17" ht="12.75">
      <c r="B17" t="s">
        <v>36</v>
      </c>
    </row>
  </sheetData>
  <sheetProtection/>
  <autoFilter ref="A5:F15"/>
  <mergeCells count="2">
    <mergeCell ref="A2:H2"/>
    <mergeCell ref="A3:H3"/>
  </mergeCells>
  <printOptions/>
  <pageMargins left="0.42" right="0.49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Олишевская Алина</dc:creator>
  <cp:keywords/>
  <dc:description/>
  <cp:lastModifiedBy>mitrich</cp:lastModifiedBy>
  <cp:lastPrinted>2012-03-15T18:47:40Z</cp:lastPrinted>
  <dcterms:created xsi:type="dcterms:W3CDTF">2008-04-17T07:27:40Z</dcterms:created>
  <dcterms:modified xsi:type="dcterms:W3CDTF">2012-03-16T05:12:13Z</dcterms:modified>
  <cp:category/>
  <cp:version/>
  <cp:contentType/>
  <cp:contentStatus/>
</cp:coreProperties>
</file>